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locksize-j127-dp0mix2" sheetId="1" r:id="rId3"/>
    <sheet state="hidden" name="blocksize-j126-dp1mix2" sheetId="2" r:id="rId4"/>
    <sheet state="hidden" name="blocksize-j111-dp1mix0" sheetId="3" r:id="rId5"/>
    <sheet state="hidden" name="blocksize-j110-dp1mix1" sheetId="4" r:id="rId6"/>
    <sheet state="visible" name="tabvtune" sheetId="5" r:id="rId7"/>
    <sheet state="visible" name="figbottleneck" sheetId="6" r:id="rId8"/>
    <sheet state="visible" name="tabdataset" sheetId="7" r:id="rId9"/>
    <sheet state="visible" name="figconvergencerate" sheetId="8" r:id="rId10"/>
    <sheet state="visible" name="figconvergencerate-K" sheetId="9" r:id="rId11"/>
    <sheet state="visible" name="figtune-trend-new" sheetId="10" r:id="rId12"/>
    <sheet state="visible" name="tabvtune-dpmp-nodeblocksize" sheetId="11" r:id="rId13"/>
    <sheet state="hidden" name="synset10mx128-tune" sheetId="12" r:id="rId14"/>
    <sheet state="hidden" name="synset10mx128-tune-d8" sheetId="13" r:id="rId15"/>
    <sheet state="hidden" name="synset10mx128-tune-d12" sheetId="14" r:id="rId16"/>
    <sheet state="hidden" name="figbottleneck-block" sheetId="15" r:id="rId17"/>
    <sheet state="visible" name="figbottleneck-block-new" sheetId="16" r:id="rId18"/>
    <sheet state="hidden" name="figstrongscale-block-old" sheetId="17" r:id="rId19"/>
    <sheet state="visible" name="figstrongscale-block-new" sheetId="18" r:id="rId20"/>
    <sheet state="hidden" name="figweakscale-block" sheetId="19" r:id="rId21"/>
    <sheet state="visible" name="figweakscale-block-new" sheetId="20" r:id="rId22"/>
    <sheet state="visible" name="figconvergencespeed-block-new" sheetId="21" r:id="rId23"/>
    <sheet state="visible" name="figcomputespeedup-all-new" sheetId="22" r:id="rId24"/>
    <sheet state="hidden" name="figconvergencespeed-block" sheetId="23" r:id="rId25"/>
    <sheet state="visible" name="speedup-raw" sheetId="24" r:id="rId26"/>
    <sheet state="visible" name="Table.EffectsOpt" sheetId="25" r:id="rId27"/>
  </sheets>
  <definedNames/>
  <calcPr/>
</workbook>
</file>

<file path=xl/sharedStrings.xml><?xml version="1.0" encoding="utf-8"?>
<sst xmlns="http://schemas.openxmlformats.org/spreadsheetml/2006/main" count="6662" uniqueCount="1330">
  <si>
    <t>ft</t>
  </si>
  <si>
    <t>node</t>
  </si>
  <si>
    <t>BuildHist</t>
  </si>
  <si>
    <t>TriaingTime</t>
  </si>
  <si>
    <t>xgboost-g++-omp-dense-halftrick-byte-splitonnode-unify-release-synsetmeta-n10-d8-mlossguide-t32-b0-f1-r100000-x1-gdepth-dp0-mix2-0222173443</t>
  </si>
  <si>
    <t>xgboost</t>
  </si>
  <si>
    <t>-g++-omp-dense-halftrick-byte-splitonnode-unify</t>
  </si>
  <si>
    <t>-release-synsetmeta-n10-d8-mlossguide-t32-b0-f</t>
  </si>
  <si>
    <t>-r100000-x</t>
  </si>
  <si>
    <t>-gdepth-dp1-mix2-0222173605</t>
  </si>
  <si>
    <t>-gdepth-dp1-mix0-0222173717</t>
  </si>
  <si>
    <t/>
  </si>
  <si>
    <t>xgboost-g++-omp-dense-halftrick-byte-splitonnode-unify-release-synsetmeta-n10-d8-mlossguide-t32-b0-f1-r100000-x4-gdepth-dp0-mix2-0222173552</t>
  </si>
  <si>
    <t>-gdepth-dp1-mix0-0222173834</t>
  </si>
  <si>
    <t>xgboost-g++-omp-dense-halftrick-byte-splitonnode-unify-release-synsetmeta-n10-d8-mlossguide-t32-b0-f1-r100000-x8-gdepth-dp0-mix2-0222173634</t>
  </si>
  <si>
    <t>-gdepth-dp1-mix2-0222173713</t>
  </si>
  <si>
    <t>-gdepth-dp1-mix0-0222173920</t>
  </si>
  <si>
    <t>-gdepth-dp1-mix2-0222173800</t>
  </si>
  <si>
    <t>xgboost-g++-omp-dense-halftrick-byte-splitonnode-unify-release-synsetmeta-n10-d8-mlossguide-t32-b0-f1-r100000-x16-gdepth-dp0-mix2-0222173710</t>
  </si>
  <si>
    <t>-gdepth-dp1-mix2-0222173841</t>
  </si>
  <si>
    <t>xgboost-g++-omp-dense-halftrick-byte-splitonnode-unify-release-synsetmeta-n10-d8-mlossguide-t32-b0-f1-r100000-x32-gdepth-dp0-mix2-0222173743</t>
  </si>
  <si>
    <t>-gdepth-dp1-mix0-0222174000</t>
  </si>
  <si>
    <t>xgboost-g++-omp-dense-halftrick-byte-splitonnode-unify-release-synsetmeta-n10-d8-mlossguide-t32-b0-f1-r100000-x64-gdepth-dp0-mix2-0222173814</t>
  </si>
  <si>
    <t>-gdepth-dp1-mix2-0222173921</t>
  </si>
  <si>
    <t>xgboost-g++-omp-dense-halftrick-byte-splitonnode-unify-release-synsetmeta-n10-d8-mlossguide-t32-b0-f1-r100000-x128-gdepth-dp0-mix2-0222173845</t>
  </si>
  <si>
    <t>-gdepth-dp1-mix0-0222174037</t>
  </si>
  <si>
    <t>xgboost-g++-omp-dense-halftrick-byte-splitonnode-unify-release-synsetmeta-n10-d8-mlossguide-t32-b0-f4-r100000-x1-gdepth-dp0-mix2-0222173916</t>
  </si>
  <si>
    <t>-gdepth-dp1-mix2-0222173959</t>
  </si>
  <si>
    <t>xgboost-g++-omp-dense-halftrick-byte-splitonnode-unify-release-synsetmeta-n10-d8-mlossguide-t32-b0-f4-r100000-x4-gdepth-dp0-mix2-0222174009</t>
  </si>
  <si>
    <t>-gdepth-dp1-mix2-0222174038</t>
  </si>
  <si>
    <t>xgboost-g++-omp-dense-halftrick-byte-splitonnode-unify-release-synsetmeta-n10-d8-mlossguide-t32-b0-f4-r100000-x8-gdepth-dp0-mix2-0222174045</t>
  </si>
  <si>
    <t>-gdepth-dp1-mix0-0222174112</t>
  </si>
  <si>
    <t>-gdepth-dp1-mix2-0222174116</t>
  </si>
  <si>
    <t>xgboost-g++-omp-dense-halftrick-byte-splitonnode-unify-release-synsetmeta-n10-d8-mlossguide-t32-b0-f4-r100000-x16-gdepth-dp0-mix2-0222174117</t>
  </si>
  <si>
    <t>-gdepth-dp1-mix0-0222174146</t>
  </si>
  <si>
    <t>xgboost-g++-omp-dense-halftrick-byte-splitonnode-unify-release-synsetmeta-n10-d8-mlossguide-t32-b0-f4-r100000-x32-gdepth-dp0-mix2-0222174146</t>
  </si>
  <si>
    <t>xgboost-g++-omp-dense-halftrick-byte-splitonnode-unify-release-synsetmeta-n10-d8-mlossguide-t32-b0-f4-r100000-x64-gdepth-dp0-mix2-0222174213</t>
  </si>
  <si>
    <t>-gdepth-dp1-mix0-0222174221</t>
  </si>
  <si>
    <t>xgboost-g++-omp-dense-halftrick-byte-splitonnode-unify-release-synsetmeta-n10-d8-mlossguide-t32-b0-f4-r100000-x128-gdepth-dp0-mix2-0222174240</t>
  </si>
  <si>
    <t>-gdepth-dp1-mix0-0222174313</t>
  </si>
  <si>
    <t>xgboost-g++-omp-dense-halftrick-byte-splitonnode-unify-release-synsetmeta-n10-d8-mlossguide-t32-b0-f8-r100000-x1-gdepth-dp0-mix2-0222174307</t>
  </si>
  <si>
    <t>-gdepth-dp1-mix0-0222174351</t>
  </si>
  <si>
    <t>xgboost-g++-omp-dense-halftrick-byte-splitonnode-unify-release-synsetmeta-n10-d8-mlossguide-t32-b0-f8-r100000-x4-gdepth-dp0-mix2-0222174353</t>
  </si>
  <si>
    <t>xgboost-g++-omp-dense-halftrick-byte-splitonnode-unify-release-synsetmeta-n10-d8-mlossguide-t32-b0-f8-r100000-x8-gdepth-dp0-mix2-0222174429</t>
  </si>
  <si>
    <t>-gdepth-dp1-mix0-0222174424</t>
  </si>
  <si>
    <t>xgboost-g++-omp-dense-halftrick-byte-splitonnode-unify-release-synsetmeta-n10-d8-mlossguide-t32-b0-f8-r100000-x16-gdepth-dp0-mix2-0222174501</t>
  </si>
  <si>
    <t>-gdepth-dp1-mix2-0222174207</t>
  </si>
  <si>
    <t>-gdepth-dp1-mix0-0222174454</t>
  </si>
  <si>
    <t>xgboost-g++-omp-dense-halftrick-byte-splitonnode-unify-release-synsetmeta-n10-d8-mlossguide-t32-b0-f8-r100000-x32-gdepth-dp0-mix2-0222174531</t>
  </si>
  <si>
    <t>-gdepth-dp1-mix2-0222174246</t>
  </si>
  <si>
    <t>xgboost-g++-omp-dense-halftrick-byte-splitonnode-unify-release-synsetmeta-n10-d8-mlossguide-t32-b0-f8-r100000-x64-gdepth-dp0-mix2-0222174600</t>
  </si>
  <si>
    <t>-gdepth-dp1-mix0-0222174525</t>
  </si>
  <si>
    <t>xgboost-g++-omp-dense-halftrick-byte-splitonnode-unify-release-synsetmeta-n10-d8-mlossguide-t32-b0-f8-r100000-x128-gdepth-dp0-mix2-0222174629</t>
  </si>
  <si>
    <t>-gdepth-dp1-mix2-0222174321</t>
  </si>
  <si>
    <t>-gdepth-dp1-mix0-0222174554</t>
  </si>
  <si>
    <t>xgboost-g++-omp-dense-halftrick-byte-splitonnode-unify-release-synsetmeta-n10-d8-mlossguide-t32-b0-f16-r100000-x1-gdepth-dp0-mix2-0222174658</t>
  </si>
  <si>
    <t>-gdepth-dp1-mix2-0222174354</t>
  </si>
  <si>
    <t>-gdepth-dp1-mix0-0222174623</t>
  </si>
  <si>
    <t>xgboost-g++-omp-dense-halftrick-byte-splitonnode-unify-release-synsetmeta-n10-d8-mlossguide-t32-b0-f16-r100000-x4-gdepth-dp0-mix2-0222174737</t>
  </si>
  <si>
    <t>-gdepth-dp1-mix0-0222174709</t>
  </si>
  <si>
    <t>xgboost-g++-omp-dense-halftrick-byte-splitonnode-unify-release-synsetmeta-n10-d8-mlossguide-t32-b0-f16-r100000-x8-gdepth-dp0-mix2-0222174811</t>
  </si>
  <si>
    <t>-gdepth-dp1-mix2-0222174426</t>
  </si>
  <si>
    <t>-gdepth-dp1-mix0-0222174746</t>
  </si>
  <si>
    <t>xgboost-g++-omp-dense-halftrick-byte-splitonnode-unify-release-synsetmeta-n10-d8-mlossguide-t32-b0-f16-r100000-x16-gdepth-dp0-mix2-0222174843</t>
  </si>
  <si>
    <t>xgboost-g++-omp-dense-halftrick-byte-splitonnode-unify-release-synsetmeta-n10-d8-mlossguide-t32-b0-f16-r100000-x32-gdepth-dp0-mix2-0222174913</t>
  </si>
  <si>
    <t>-gdepth-dp1-mix0-0222174819</t>
  </si>
  <si>
    <t>-gdepth-dp1-mix2-0222174458</t>
  </si>
  <si>
    <t>xgboost-g++-omp-dense-halftrick-byte-splitonnode-unify-release-synsetmeta-n10-d8-mlossguide-t32-b0-f16-r100000-x64-gdepth-dp0-mix2-0222174944</t>
  </si>
  <si>
    <t>xgboost-g++-omp-dense-halftrick-byte-splitonnode-unify-release-synsetmeta-n10-d8-mlossguide-t32-b0-f16-r100000-x128-gdepth-dp0-mix2-0222175015</t>
  </si>
  <si>
    <t>-gdepth-dp1-mix0-0222174851</t>
  </si>
  <si>
    <t>-gdepth-dp1-mix2-0222174529</t>
  </si>
  <si>
    <t>xgboost-g++-omp-dense-halftrick-byte-splitonnode-unify-release-synsetmeta-n10-d8-mlossguide-t32-b0-f32-r100000-x1-gdepth-dp0-mix2-0222175046</t>
  </si>
  <si>
    <t>-gdepth-dp1-mix0-0222174922</t>
  </si>
  <si>
    <t>xgboost-g++-omp-dense-halftrick-byte-splitonnode-unify-release-synsetmeta-n10-d8-mlossguide-t32-b0-f32-r100000-x4-gdepth-dp0-mix2-0222175121</t>
  </si>
  <si>
    <t>-gdepth-dp1-mix2-0222174617</t>
  </si>
  <si>
    <t>-gdepth-dp1-mix0-0222174952</t>
  </si>
  <si>
    <t>xgboost-g++-omp-dense-halftrick-byte-splitonnode-unify-release-synsetmeta-n10-d8-mlossguide-t32-b0-f32-r100000-x8-gdepth-dp0-mix2-0222175153</t>
  </si>
  <si>
    <t>-gdepth-dp1-mix2-0222174655</t>
  </si>
  <si>
    <t>xgboost-g++-omp-dense-halftrick-byte-splitonnode-unify-release-synsetmeta-n10-d8-mlossguide-t32-b0-f32-r100000-x16-gdepth-dp0-mix2-0222175224</t>
  </si>
  <si>
    <t>-gdepth-dp1-mix0-0224090526</t>
  </si>
  <si>
    <t>xgboost-g++-omp-dense-halftrick-byte-splitonnode-unify-release-synsetmeta-n10-d8-mlossguide-t32-b0-f32-r100000-x32-gdepth-dp0-mix2-0222175257</t>
  </si>
  <si>
    <t>-gdepth-dp1-mix0-0224090606</t>
  </si>
  <si>
    <t>-gdepth-dp1-mix2-0222174731</t>
  </si>
  <si>
    <t>xgboost-g++-omp-dense-halftrick-byte-splitonnode-unify-release-synsetmeta-n10-d8-mlossguide-t32-b0-f32-r100000-x64-gdepth-dp0-mix2-0222175330</t>
  </si>
  <si>
    <t>-gdepth-dp1-mix0-0224090641</t>
  </si>
  <si>
    <t>xgboost-g++-omp-dense-halftrick-byte-splitonnode-unify-release-synsetmeta-n10-d8-mlossguide-t32-b0-f32-r100000-x128-gdepth-dp0-mix2-0222175404</t>
  </si>
  <si>
    <t>-gdepth-dp1-mix0-0224090714</t>
  </si>
  <si>
    <t>xgboost-g++-omp-dense-halftrick-byte-splitonnode-unify-release-synsetmeta-n10-d8-mlossguide-t32-b0-f64-r100000-x1-gdepth-dp0-mix2-0222175438</t>
  </si>
  <si>
    <t>-gdepth-dp1-mix2-0222174803</t>
  </si>
  <si>
    <t>xgboost-g++-omp-dense-halftrick-byte-splitonnode-unify-release-synsetmeta-n10-d8-mlossguide-t32-b0-f64-r100000-x4-gdepth-dp0-mix2-0222175917</t>
  </si>
  <si>
    <t>-gdepth-dp1-mix0-0224090746</t>
  </si>
  <si>
    <t>xgboost-g++-omp-dense-halftrick-byte-splitonnode-unify-release-synsetmeta-n10-d8-mlossguide-t32-b0-f64-r100000-x8-gdepth-dp0-mix2-0222180019</t>
  </si>
  <si>
    <t>-gdepth-dp1-mix0-0224090820</t>
  </si>
  <si>
    <t>xgboost-g++-omp-dense-halftrick-byte-splitonnode-unify-release-synsetmeta-n10-d8-mlossguide-t32-b0-f64-r100000-x16-gdepth-dp0-mix2-0222180119</t>
  </si>
  <si>
    <t>-gdepth-dp1-mix0-0224090853</t>
  </si>
  <si>
    <t>xgboost-g++-omp-dense-halftrick-byte-splitonnode-unify-release-synsetmeta-n10-d8-mlossguide-t32-b0-f64-r100000-x32-gdepth-dp0-mix2-0222180219</t>
  </si>
  <si>
    <t>-gdepth-dp1-mix0-0224090926</t>
  </si>
  <si>
    <t>-gdepth-dp1-mix2-0222174835</t>
  </si>
  <si>
    <t>xgboost-g++-omp-dense-halftrick-byte-splitonnode-unify-release-synsetmeta-n10-d8-mlossguide-t32-b0-f64-r100000-x64-gdepth-dp0-mix2-0222180323</t>
  </si>
  <si>
    <t>-gdepth-dp1-mix0-0224091002</t>
  </si>
  <si>
    <t>xgboost-g++-omp-dense-halftrick-byte-splitonnode-unify-release-synsetmeta-n10-d8-mlossguide-t32-b0-f64-r100000-x128-gdepth-dp0-mix2-0222180426</t>
  </si>
  <si>
    <t>-gdepth-dp1-mix0-0224091035</t>
  </si>
  <si>
    <t>xgboost-g++-omp-dense-halftrick-byte-splitonnode-unify-release-synsetmeta-n10-d8-mlossguide-t32-b0-f1-r100000-x1-glossguide-dp0-mix2-0222180527</t>
  </si>
  <si>
    <t>-gdepth-dp1-mix2-0222174907</t>
  </si>
  <si>
    <t>-gdepth-dp1-mix0-0224091108</t>
  </si>
  <si>
    <t>xgboost-g++-omp-dense-halftrick-byte-splitonnode-unify-release-synsetmeta-n10-d8-mlossguide-t32-b0-f1-r100000-x4-glossguide-dp0-mix2-0222180722</t>
  </si>
  <si>
    <t>-gdepth-dp1-mix0-0224091143</t>
  </si>
  <si>
    <t>xgboost-g++-omp-dense-halftrick-byte-splitonnode-unify-release-synsetmeta-n10-d8-mlossguide-t32-b0-f1-r100000-x8-glossguide-dp0-mix2-0222180826</t>
  </si>
  <si>
    <t>xgboost-g++-omp-dense-halftrick-byte-splitonnode-unify-release-synsetmeta-n10-d8-mlossguide-t32-b0-f4-r100000-x1-glossguide-dp0-mix2-0222180918</t>
  </si>
  <si>
    <t>-gdepth-dp1-mix0-0224091222</t>
  </si>
  <si>
    <t>xgboost-g++-omp-dense-halftrick-byte-splitonnode-unify-release-synsetmeta-n10-d8-mlossguide-t32-b0-f4-r100000-x4-glossguide-dp0-mix2-0222181030</t>
  </si>
  <si>
    <t>-gdepth-dp1-mix0-0224091258</t>
  </si>
  <si>
    <t>-gdepth-dp1-mix2-0222174939</t>
  </si>
  <si>
    <t>xgboost-g++-omp-dense-halftrick-byte-splitonnode-unify-release-synsetmeta-n10-d8-mlossguide-t32-b0-f4-r100000-x8-glossguide-dp0-mix2-0222181121</t>
  </si>
  <si>
    <t>-gdepth-dp1-mix0-0224091334</t>
  </si>
  <si>
    <t>xgboost-g++-omp-dense-halftrick-byte-splitonnode-unify-release-synsetmeta-n10-d8-mlossguide-t32-b0-f8-r100000-x1-glossguide-dp0-mix2-0222181205</t>
  </si>
  <si>
    <t>-gdepth-dp1-mix0-0224091414</t>
  </si>
  <si>
    <t>xgboost-g++-omp-dense-halftrick-byte-splitonnode-unify-release-synsetmeta-n10-d8-mlossguide-t32-b0-f8-r100000-x4-glossguide-dp0-mix2-0222181306</t>
  </si>
  <si>
    <t>xgboost-g++-omp-dense-halftrick-byte-splitonnode-unify-release-synsetmeta-n10-d8-mlossguide-t32-b0-f8-r100000-x8-glossguide-dp0-mix2-0222181355</t>
  </si>
  <si>
    <t>-gdepth-dp1-mix2-0222175019</t>
  </si>
  <si>
    <t>xgboost-g++-omp-dense-halftrick-byte-splitonnode-unify-release-synsetmeta-n10-d8-mlossguide-t32-b0-f16-r100000-x1-glossguide-dp0-mix2-0222181438</t>
  </si>
  <si>
    <t>xgboost-g++-omp-dense-halftrick-byte-splitonnode-unify-release-synsetmeta-n10-d8-mlossguide-t32-b0-f16-r100000-x4-glossguide-dp0-mix2-0222181530</t>
  </si>
  <si>
    <t>-gdepth-dp1-mix0-0224091455</t>
  </si>
  <si>
    <t>xgboost-g++-omp-dense-halftrick-byte-splitonnode-unify-release-synsetmeta-n10-d8-mlossguide-t32-b0-f16-r100000-x8-glossguide-dp0-mix2-0222181614</t>
  </si>
  <si>
    <t>xgboost-g++-omp-dense-halftrick-byte-splitonnode-unify-release-synsetmeta-n10-d8-mlossguide-t32-b0-f32-r100000-x1-glossguide-dp0-mix2-0222181655</t>
  </si>
  <si>
    <t>xgboost-g++-omp-dense-halftrick-byte-splitonnode-unify-release-synsetmeta-n10-d8-mlossguide-t32-b0-f32-r100000-x4-glossguide-dp0-mix2-0222181740</t>
  </si>
  <si>
    <t>-gdepth-dp1-mix0-0224091538</t>
  </si>
  <si>
    <t>xgboost-g++-omp-dense-halftrick-byte-splitonnode-unify-release-synsetmeta-n10-d8-mlossguide-t32-b0-f32-r100000-x8-glossguide-dp0-mix2-0222181821</t>
  </si>
  <si>
    <t>-gdepth-dp1-mix2-0222175055</t>
  </si>
  <si>
    <t>xgboost-g++-omp-dense-halftrick-byte-splitonnode-unify-release-synsetmeta-n10-d8-mlossguide-t32-b0-f64-r100000-x1-glossguide-dp0-mix2-0222181902</t>
  </si>
  <si>
    <t>-gdepth-dp1-mix2-0222175129</t>
  </si>
  <si>
    <t>xgboost-g++-omp-dense-halftrick-byte-splitonnode-unify-release-synsetmeta-n10-d8-mlossguide-t32-b0-f64-r100000-x4-glossguide-dp0-mix2-0222182013</t>
  </si>
  <si>
    <t>-gdepth-dp1-mix2-0222175201</t>
  </si>
  <si>
    <t>xgboost-g++-omp-dense-halftrick-byte-splitonnode-unify-release-synsetmeta-n10-d8-mlossguide-t32-b0-f64-r100000-x8-glossguide-dp0-mix2-0222182128</t>
  </si>
  <si>
    <t>-gdepth-dp1-mix2-0222175234</t>
  </si>
  <si>
    <t>-gdepth-dp1-mix2-0222175308</t>
  </si>
  <si>
    <t>-gdepth-dp1-mix0-0224091621</t>
  </si>
  <si>
    <t>-gdepth-dp1-mix2-0222175342</t>
  </si>
  <si>
    <t>-gdepth-dp1-mix0-0224091707</t>
  </si>
  <si>
    <t>-gdepth-dp1-mix0-0224091752</t>
  </si>
  <si>
    <t>-gdepth-dp1-mix2-0222175419</t>
  </si>
  <si>
    <t>-glossguide-dp1-mix0-0224091837</t>
  </si>
  <si>
    <t>-gdepth-dp1-mix2-0222175454</t>
  </si>
  <si>
    <t>-glossguide-dp1-mix0-0224092031</t>
  </si>
  <si>
    <t>-glossguide-dp1-mix0-0224092138</t>
  </si>
  <si>
    <t>-gdepth-dp1-mix2-0222175530</t>
  </si>
  <si>
    <t>-glossguide-dp1-mix0-0224092235</t>
  </si>
  <si>
    <t>-glossguide-dp1-mix0-0224092348</t>
  </si>
  <si>
    <t>-gdepth-dp1-mix2-0222175919</t>
  </si>
  <si>
    <t>-glossguide-dp1-mix0-0224092442</t>
  </si>
  <si>
    <t>-glossguide-dp1-mix0-0224092529</t>
  </si>
  <si>
    <t>-gdepth-dp1-mix2-0222175955</t>
  </si>
  <si>
    <t>-glossguide-dp1-mix0-0224092633</t>
  </si>
  <si>
    <t>-glossguide-dp1-mix0-0224092724</t>
  </si>
  <si>
    <t>-gdepth-dp1-mix2-0222180032</t>
  </si>
  <si>
    <t>-glossguide-dp1-mix0-0224092812</t>
  </si>
  <si>
    <t>-gdepth-dp1-mix2-0222180109</t>
  </si>
  <si>
    <t>-glossguide-dp1-mix0-0224092904</t>
  </si>
  <si>
    <t>-glossguide-dp1-mix0-0224092952</t>
  </si>
  <si>
    <t>-gdepth-dp1-mix2-0222180150</t>
  </si>
  <si>
    <t>-glossguide-dp1-mix0-0224093037</t>
  </si>
  <si>
    <t>-glossguide-dp1-mix0-0224093123</t>
  </si>
  <si>
    <t>-gdepth-dp1-mix2-0222180229</t>
  </si>
  <si>
    <t>-glossguide-dp1-mix0-0224093209</t>
  </si>
  <si>
    <t>-gdepth-dp1-mix2-0222180310</t>
  </si>
  <si>
    <t>-glossguide-dp1-mix0-0224093255</t>
  </si>
  <si>
    <t>-glossguide-dp1-mix0-0224093345</t>
  </si>
  <si>
    <t>-gdepth-dp1-mix2-0222180351</t>
  </si>
  <si>
    <t>-glossguide-dp1-mix0-0224093443</t>
  </si>
  <si>
    <t>-gdepth-dp1-mix2-0222180434</t>
  </si>
  <si>
    <t>-gdepth-dp1-mix2-0222180517</t>
  </si>
  <si>
    <t>-glossguide-dp1-mix2-0222180601</t>
  </si>
  <si>
    <t>-glossguide-dp1-mix2-0222180745</t>
  </si>
  <si>
    <t>-glossguide-dp1-mix2-0222180854</t>
  </si>
  <si>
    <t>-glossguide-dp1-mix2-0222180954</t>
  </si>
  <si>
    <t>-glossguide-dp1-mix2-0222181105</t>
  </si>
  <si>
    <t>-glossguide-dp1-mix2-0222181200</t>
  </si>
  <si>
    <t>-glossguide-dp1-mix2-0222181251</t>
  </si>
  <si>
    <t>-glossguide-dp1-mix2-0222181355</t>
  </si>
  <si>
    <t>-gdepth-dp1-mix1-0224090720</t>
  </si>
  <si>
    <t>-glossguide-dp1-mix2-0222181449</t>
  </si>
  <si>
    <t>-gdepth-dp1-mix1-0224091826</t>
  </si>
  <si>
    <t>-glossguide-dp1-mix2-0222181539</t>
  </si>
  <si>
    <t>-gdepth-dp1-mix1-0224091919</t>
  </si>
  <si>
    <t>-gdepth-dp1-mix1-0224093006</t>
  </si>
  <si>
    <t>-glossguide-dp1-mix2-0222181633</t>
  </si>
  <si>
    <t>-gdepth-dp1-mix1-0224093053</t>
  </si>
  <si>
    <t>-glossguide-dp1-mix2-0222181722</t>
  </si>
  <si>
    <t>-gdepth-dp1-mix1-0224093138</t>
  </si>
  <si>
    <t>-gdepth-dp1-mix1-0224093224</t>
  </si>
  <si>
    <t>-glossguide-dp1-mix2-0222181809</t>
  </si>
  <si>
    <t>-gdepth-dp1-mix1-0224093302</t>
  </si>
  <si>
    <t>-gdepth-dp1-mix1-0224093338</t>
  </si>
  <si>
    <t>-gdepth-dp1-mix1-0224094412</t>
  </si>
  <si>
    <t>-glossguide-dp1-mix2-0222181858</t>
  </si>
  <si>
    <t>-gdepth-dp1-mix1-0224094446</t>
  </si>
  <si>
    <t>-gdepth-dp1-mix1-0224094520</t>
  </si>
  <si>
    <t>-glossguide-dp1-mix2-0222181947</t>
  </si>
  <si>
    <t>-gdepth-dp1-mix1-0224095603</t>
  </si>
  <si>
    <t>-gdepth-dp1-mix1-0224095636</t>
  </si>
  <si>
    <t>-glossguide-dp1-mix2-0222182034</t>
  </si>
  <si>
    <t>-gdepth-dp1-mix1-0224100710</t>
  </si>
  <si>
    <t>-glossguide-dp1-mix2-0222182127</t>
  </si>
  <si>
    <t>-gdepth-dp1-mix1-0224100742</t>
  </si>
  <si>
    <t>-glossguide-dp1-mix2-0222182220</t>
  </si>
  <si>
    <t>-gdepth-dp1-mix1-0224100815</t>
  </si>
  <si>
    <t>-gdepth-dp1-mix1-0224101852</t>
  </si>
  <si>
    <t>-gdepth-dp1-mix1-0224101923</t>
  </si>
  <si>
    <t>-gdepth-dp1-mix1-0224101954</t>
  </si>
  <si>
    <t>-gdepth-dp1-mix1-0224102025</t>
  </si>
  <si>
    <t>-gdepth-dp1-mix1-0224103056</t>
  </si>
  <si>
    <t>-gdepth-dp1-mix1-0224103129</t>
  </si>
  <si>
    <t>tag</t>
  </si>
  <si>
    <t>run</t>
  </si>
  <si>
    <t>CPU Time</t>
  </si>
  <si>
    <t>Spin Time</t>
  </si>
  <si>
    <t>Elapsed Time</t>
  </si>
  <si>
    <t>AveCpuUtilization</t>
  </si>
  <si>
    <t>-gdepth-dp1-mix1-0224103200</t>
  </si>
  <si>
    <t>Configure</t>
  </si>
  <si>
    <t>overhead</t>
  </si>
  <si>
    <t>R-j-128-lightgbm-iter10-t32-collect-hotspots-higgs-feature</t>
  </si>
  <si>
    <t>lightgbm</t>
  </si>
  <si>
    <t>R-j-128-xgbhist-collect-hotspots-omp</t>
  </si>
  <si>
    <t>xgbhist-depth</t>
  </si>
  <si>
    <t>-gdepth-dp1-mix1-0224103231</t>
  </si>
  <si>
    <t>xgbhist-lossguide</t>
  </si>
  <si>
    <t>xgbblock</t>
  </si>
  <si>
    <t>f28-n8-dp1-mix2-k1</t>
  </si>
  <si>
    <t>f28-n1-dp1-mix2-k8</t>
  </si>
  <si>
    <t>-gdepth-dp1-mix1-0224103302</t>
  </si>
  <si>
    <t>f28-n8-dp1-mix2-k8</t>
  </si>
  <si>
    <t>f4-n8-dp1-mix2-k8</t>
  </si>
  <si>
    <t>f28-n8-dp1-mix1-k8</t>
  </si>
  <si>
    <t>f4-n8-dp1-mix1-k8</t>
  </si>
  <si>
    <t>Loads: 58,992,869,733</t>
  </si>
  <si>
    <t>Stores: 21,921,857,636</t>
  </si>
  <si>
    <t>LLC Miss Count: 721,393,281</t>
  </si>
  <si>
    <t>CPI</t>
  </si>
  <si>
    <t>membound</t>
  </si>
  <si>
    <t>Average Latency</t>
  </si>
  <si>
    <t>LLC Miss Rate</t>
  </si>
  <si>
    <t>-gdepth-dp1-mix1-0224103333</t>
  </si>
  <si>
    <t>load</t>
  </si>
  <si>
    <t>store</t>
  </si>
  <si>
    <t>llc miss</t>
  </si>
  <si>
    <t>-gdepth-dp1-mix1-0224103404</t>
  </si>
  <si>
    <t>block-depth-dp</t>
  </si>
  <si>
    <t>depth, dp1</t>
  </si>
  <si>
    <t>-gdepth-dp1-mix1-0224103435</t>
  </si>
  <si>
    <t>R-j-128-xgbyfcc-collect-memory-access-yfccdepth</t>
  </si>
  <si>
    <t xml:space="preserve"> ../bin/vtune-xgb.sh memory-access xgbyfcc yfccdepth higgsmeta.conf num_round=300 nthread=32 tree_method=lossguide max_depth=8 bin_block_size=0 ft_block_size=4 row_block_size=312500 node_block_size=32 data_parallelism=1 group_parallel_cnt=32 topk=32 async_mixmode=2 loadmeta=higgsmeta</t>
  </si>
  <si>
    <t>R-j-128-xgbyfcc-collect-advanced-hotspots-yfccdepth</t>
  </si>
  <si>
    <t>../bin/vtune-xgb.sh advanced-hotspots xgbyfcc yfccdepth higgsmeta.conf num_round=300 nthread=32 tree_method=lossguide max_depth=8 bin_block_size=0 ft_block_size=4 row_block_size=312500 node_block_size=32 data_parallelism=1 group_parallel_cnt=32 topk=32 async_mixmode=2 loadmeta=higgsmeta</t>
  </si>
  <si>
    <t>block-depth-async</t>
  </si>
  <si>
    <t>depth, async</t>
  </si>
  <si>
    <t>R-j-128-xgbyfcc-collect-memory-access-yfccdepth-async</t>
  </si>
  <si>
    <t>../bin/vtune-xgb.sh memory-access xgbyfcc yfccdepth-async higgsmeta.conf num_round=150 nthread=32 tree_method=lossguide max_depth=8 bin_block_size=0 ft_block_size=4 row_block_size=312500 node_block_size=32 data_parallelism=1 group_parallel_cnt=32 topk=32 async_mixmode=1 loadmeta=higgsmeta</t>
  </si>
  <si>
    <t>d8, async</t>
  </si>
  <si>
    <t>-gdepth-dp1-mix1-0224103509</t>
  </si>
  <si>
    <t>R-j-128-xgbyfcc-collect-memory-access-yfccloss-async</t>
  </si>
  <si>
    <t>../bin/vtune-xgb.sh hotspots xgbyfcc yfccloss-async higgsmeta.conf num_round=150  nthread=32 tree_method=lossguide max_depth=0 bin_block_size=0 ft_block_size=4 row_block_size=312500 node_block_size=32 grow_policy=lossguide max_leaves=256 data_parallelism=1 group_parallel_cnt=32 topk=32 async_mixmode=1 loadmeta=higgsmeta</t>
  </si>
  <si>
    <t>d12,async</t>
  </si>
  <si>
    <t>R-j-128-xgbyfcc-collect-hotspots-yfccloss-async-d12</t>
  </si>
  <si>
    <t>d8, dp1</t>
  </si>
  <si>
    <t>-gdepth-dp1-mix1-0224103543</t>
  </si>
  <si>
    <t>TABLE 6 update</t>
  </si>
  <si>
    <t>D8</t>
  </si>
  <si>
    <t>TraingTime</t>
  </si>
  <si>
    <t>depth-f4-dp1-mix2-k32-n32-l256-p32-xgbsync</t>
  </si>
  <si>
    <t>38.1</t>
  </si>
  <si>
    <t>22.6962</t>
  </si>
  <si>
    <t>Depth-DP</t>
  </si>
  <si>
    <t>-gdepth-dp1-mix1-0224104618</t>
  </si>
  <si>
    <t>depth-f4-dp1-mix1-k32-n32-l256-p32-xgbsync</t>
  </si>
  <si>
    <t>49.4</t>
  </si>
  <si>
    <t>32.7486</t>
  </si>
  <si>
    <t>Depth-ASYNC</t>
  </si>
  <si>
    <t>loss-f4-dp1-mix2-k32-n32-l256-p32-xgbsync</t>
  </si>
  <si>
    <t>41.6</t>
  </si>
  <si>
    <t>28.8011</t>
  </si>
  <si>
    <t>Leaf-DP</t>
  </si>
  <si>
    <t>loss-f4-dp1-mix1-k32-n32-l256-p32-xgbsync</t>
  </si>
  <si>
    <t>40.5</t>
  </si>
  <si>
    <t>30.6729</t>
  </si>
  <si>
    <t>Leaf-ASYNC</t>
  </si>
  <si>
    <t>27.548</t>
  </si>
  <si>
    <t>0.796</t>
  </si>
  <si>
    <t>641.353</t>
  </si>
  <si>
    <t>23.3617</t>
  </si>
  <si>
    <t>23.129</t>
  </si>
  <si>
    <t>0.967</t>
  </si>
  <si>
    <t>765.746</t>
  </si>
  <si>
    <t>-gdepth-dp1-mix1-0224104652</t>
  </si>
  <si>
    <t>33.0473</t>
  </si>
  <si>
    <t>84 is spin_mutex to access tree</t>
  </si>
  <si>
    <t>28.497</t>
  </si>
  <si>
    <t>0.870</t>
  </si>
  <si>
    <t>849.232</t>
  </si>
  <si>
    <t>29.9381</t>
  </si>
  <si>
    <t>22.178</t>
  </si>
  <si>
    <t>0.829</t>
  </si>
  <si>
    <t>677.324</t>
  </si>
  <si>
    <t>52.9</t>
  </si>
  <si>
    <t>30.4317</t>
  </si>
  <si>
    <t>-gdepth-dp1-mix1-0224104726</t>
  </si>
  <si>
    <t>depth-f1-dp0-mix2-k32-n32-l256-p32-xgbsync</t>
  </si>
  <si>
    <t>27.5</t>
  </si>
  <si>
    <t>24.8538</t>
  </si>
  <si>
    <t>Depth-MP</t>
  </si>
  <si>
    <t xml:space="preserve"> depth-f1-dp1-mix0-k32-n32-l256-p32-xgbsync</t>
  </si>
  <si>
    <t>29.2</t>
  </si>
  <si>
    <t>23.5678</t>
  </si>
  <si>
    <t>Depth-SYNC</t>
  </si>
  <si>
    <t>loss-f1-dp0-mix2-k32-n32-l256-p32-xgbsync</t>
  </si>
  <si>
    <t>27.3</t>
  </si>
  <si>
    <t>31.4786</t>
  </si>
  <si>
    <t>Leaf-MP</t>
  </si>
  <si>
    <t>loss-f1-dp1-mix0-k32-n32-l256-p32-xgbsync</t>
  </si>
  <si>
    <t>30.5</t>
  </si>
  <si>
    <t xml:space="preserve"> 29.1209</t>
  </si>
  <si>
    <t>Leaf-SYNC</t>
  </si>
  <si>
    <t>25.761</t>
  </si>
  <si>
    <t xml:space="preserve">0.584 </t>
  </si>
  <si>
    <t>651.780</t>
  </si>
  <si>
    <t>65.827</t>
  </si>
  <si>
    <t>25.4207</t>
  </si>
  <si>
    <t>26.852</t>
  </si>
  <si>
    <t>0.574</t>
  </si>
  <si>
    <t>649.825</t>
  </si>
  <si>
    <t>55.153</t>
  </si>
  <si>
    <t>-glossguide-dp1-mix1-0224104800</t>
  </si>
  <si>
    <t>24.145</t>
  </si>
  <si>
    <t>26.549</t>
  </si>
  <si>
    <t>0.601</t>
  </si>
  <si>
    <t>816.550</t>
  </si>
  <si>
    <t>87.695</t>
  </si>
  <si>
    <t>30.8626</t>
  </si>
  <si>
    <t>27.485</t>
  </si>
  <si>
    <t>0.592</t>
  </si>
  <si>
    <t>812.899</t>
  </si>
  <si>
    <t>65.745</t>
  </si>
  <si>
    <t>29.5266</t>
  </si>
  <si>
    <t>D12</t>
  </si>
  <si>
    <t>f4-dp1-mix1-k32-n32-l4096-p32-xgbsync</t>
  </si>
  <si>
    <t>-glossguide-dp1-mix1-0224104924</t>
  </si>
  <si>
    <t>-glossguide-dp1-mix1-0224105113</t>
  </si>
  <si>
    <t>-glossguide-dp1-mix1-0224105255</t>
  </si>
  <si>
    <t>-glossguide-dp1-mix1-0224105355</t>
  </si>
  <si>
    <t>-glossguide-dp1-mix1-0224105445</t>
  </si>
  <si>
    <t>-glossguide-dp1-mix1-0224105532</t>
  </si>
  <si>
    <t>-glossguide-dp1-mix1-0224105625</t>
  </si>
  <si>
    <t>-glossguide-dp1-mix1-0224105711</t>
  </si>
  <si>
    <t>-glossguide-dp1-mix1-0224105754</t>
  </si>
  <si>
    <t>-glossguide-dp1-mix1-0224105840</t>
  </si>
  <si>
    <t>-glossguide-dp1-mix1-0224105921</t>
  </si>
  <si>
    <t>-glossguide-dp1-mix1-0224110001</t>
  </si>
  <si>
    <t>-glossguide-dp1-mix1-0224110041</t>
  </si>
  <si>
    <t>-glossguide-dp1-mix1-0224110121</t>
  </si>
  <si>
    <t>-glossguide-dp1-mix1-0224110159</t>
  </si>
  <si>
    <t>-glossguide-dp1-mix1-0224110240</t>
  </si>
  <si>
    <t>-glossguide-dp1-mix1-0224110321</t>
  </si>
  <si>
    <t>N</t>
  </si>
  <si>
    <t>M</t>
  </si>
  <si>
    <t>S</t>
  </si>
  <si>
    <t>Size(GB)</t>
  </si>
  <si>
    <t>itemcnt</t>
  </si>
  <si>
    <t>zerocnt</t>
  </si>
  <si>
    <t>higgs</t>
  </si>
  <si>
    <t>10M</t>
  </si>
  <si>
    <t>airline</t>
  </si>
  <si>
    <t>criteo</t>
  </si>
  <si>
    <t>yfcc</t>
  </si>
  <si>
    <t>1987.csv</t>
  </si>
  <si>
    <t>yfcc-sparse</t>
  </si>
  <si>
    <t>1988.csv</t>
  </si>
  <si>
    <t>1989.csv</t>
  </si>
  <si>
    <t>mean</t>
  </si>
  <si>
    <t>std</t>
  </si>
  <si>
    <t>cv</t>
  </si>
  <si>
    <t>1990.csv</t>
  </si>
  <si>
    <t>cut distribution: mean=218.143, stdev=87.8317</t>
  </si>
  <si>
    <t>1991.csv</t>
  </si>
  <si>
    <t>1992.csv</t>
  </si>
  <si>
    <t>1993.csv</t>
  </si>
  <si>
    <t>1994.csv</t>
  </si>
  <si>
    <t>synset10mx128-col8</t>
  </si>
  <si>
    <t>1995.csv</t>
  </si>
  <si>
    <t>col64</t>
  </si>
  <si>
    <t>1996.csv</t>
  </si>
  <si>
    <t>1997.csv</t>
  </si>
  <si>
    <t>1998.csv</t>
  </si>
  <si>
    <t>1999.csv</t>
  </si>
  <si>
    <t>2000.csv</t>
  </si>
  <si>
    <t>2001.csv</t>
  </si>
  <si>
    <t>2002.csv</t>
  </si>
  <si>
    <t>2003.csv</t>
  </si>
  <si>
    <t>2004.csv</t>
  </si>
  <si>
    <t>2005.csv</t>
  </si>
  <si>
    <t>2006.csv</t>
  </si>
  <si>
    <t>2007.csv</t>
  </si>
  <si>
    <t>2008.csv</t>
  </si>
  <si>
    <t>[LightGBM]</t>
  </si>
  <si>
    <t>[Info]</t>
  </si>
  <si>
    <t>SerialTreeLearner::init_train</t>
  </si>
  <si>
    <t>costs</t>
  </si>
  <si>
    <t>Normalize</t>
  </si>
  <si>
    <t>SerialTreeLearner::init_split</t>
  </si>
  <si>
    <t>max_depth</t>
  </si>
  <si>
    <t>BuildHist(s)</t>
  </si>
  <si>
    <t>EvaluateSplit(s)</t>
  </si>
  <si>
    <t>ApplySplit(s)</t>
  </si>
  <si>
    <t>NodeNum</t>
  </si>
  <si>
    <t>EvaluateSplit</t>
  </si>
  <si>
    <t>ApplySplit</t>
  </si>
  <si>
    <t>SerialTreeLearner::hist_build</t>
  </si>
  <si>
    <t>SerialTreeLearner::find_split</t>
  </si>
  <si>
    <t>SerialTreeLearner::split</t>
  </si>
  <si>
    <t>SerialTreeLearner::ordered_bin</t>
  </si>
  <si>
    <t>xgboost-depth</t>
  </si>
  <si>
    <t>ratio</t>
  </si>
  <si>
    <t>BuildPosSet(s)</t>
  </si>
  <si>
    <t>BuildPosSet</t>
  </si>
  <si>
    <t>Tree Depth</t>
  </si>
  <si>
    <t>k32</t>
  </si>
  <si>
    <t>k1</t>
  </si>
  <si>
    <t>ft=32</t>
  </si>
  <si>
    <t>ft=4</t>
  </si>
  <si>
    <t>ft=128</t>
  </si>
  <si>
    <t>ft=1</t>
  </si>
  <si>
    <t>depth</t>
  </si>
  <si>
    <t>dp1mix2</t>
  </si>
  <si>
    <t>dp0mix2</t>
  </si>
  <si>
    <t>dp1mix1,K32</t>
  </si>
  <si>
    <t>dp1mix1,K16</t>
  </si>
  <si>
    <t>row_block_size=312500</t>
  </si>
  <si>
    <t>row_block_size=1250000</t>
  </si>
  <si>
    <t>full</t>
  </si>
  <si>
    <t>binsize</t>
  </si>
  <si>
    <t>n32</t>
  </si>
  <si>
    <t>ft4,n32</t>
  </si>
  <si>
    <t>ft32,n4</t>
  </si>
  <si>
    <t>ft32,n32</t>
  </si>
  <si>
    <t>DP</t>
  </si>
  <si>
    <t>MP</t>
  </si>
  <si>
    <t>ASYNC</t>
  </si>
  <si>
    <t>rerun  sync result</t>
  </si>
  <si>
    <t>N/T</t>
  </si>
  <si>
    <t>SYNC</t>
  </si>
  <si>
    <t>4N/T</t>
  </si>
  <si>
    <t>xgboost-g++-omp-dense-halftrick-byte-splitonnode-sync-release-synsetmeta-n10-d8-mlossguide-t32-b0-f4-r312500-x32-glossguide-dp1-mix1-0314123416</t>
  </si>
  <si>
    <t>xgboost-g++-omp-dense-halftrick-byte-splitonnode-sync-release-synsetmeta-n10-d8-mlossguide-t32-b0-f4-r312500-x32-glossguide-dp1-mix0-0314123416</t>
  </si>
  <si>
    <t>xgboost-g++-omp-dense-halftrick-byte-splitonnode-sync-release-synsetmeta-n10-d12-mlossguide-t32-b0-f32-r312500-x4-glossguide-dp1-mix1-0314123416</t>
  </si>
  <si>
    <t>xgboost-g++-omp-dense-halftrick-byte-splitonnode-sync-release-synsetmeta-n10-d12-mlossguide-t32-b0-f32-r312500-x4-glossguide-dp1-mix0-0314123416</t>
  </si>
  <si>
    <t>xgboost-g++-omp-dense-halftrick-byte-splitonnode-sync-release-synsetmeta-n10-d16-mlossguide-t32-b0-f32-r312500-x4-glossguide-dp1-mix1-0314123416</t>
  </si>
  <si>
    <t>xgboost-g++-omp-dense-halftrick-byte-splitonnode-sync-release-synsetmeta-n10-d16-mlossguide-t32-b0-f32-r312500-x4-glossguide-dp1-mix0-0314123416</t>
  </si>
  <si>
    <t>xgboost-g++-omp-dense-halftrick-byte-splitonnode-sync-release-synsetmeta-n10-d16-mlossguide-t32-b0-f32-r1250000-x4-glossguide-dp1-mix1-0314134514</t>
  </si>
  <si>
    <t>xgboost-g++-omp-dense-halftrick-byte-splitonnode-sync-release-synsetmeta-n10-d16-mlossguide-t32-b0-f32-r1250000-x4-glossguide-dp1-mix0-0314134514</t>
  </si>
  <si>
    <t>xgboost-g++-omp-dense-halftrick-byte-splitonnode-sync-release-synsetmeta-n10-d16-mlossguide-t32-b0-f32-r312500-x4-glossguide-dp1-mix2-0315222030</t>
  </si>
  <si>
    <t>xgboost-g++-omp-dense-halftrick-byte-splitonnode-sync-release-synsetmeta-n10-d16-mlossguide-t32-b0-f32-r312500-x4-glossguide-dp0-mix2-0315222030</t>
  </si>
  <si>
    <t>xgboost-g++-omp-dense-halftrick-byte-splitonnode-sync-release-synsetmeta-n10-d16-mlossguide-t32-b0-f32-r1250000-x4-glossguide-dp1-mix2-0315222030</t>
  </si>
  <si>
    <t>xgboost-g++-omp-dense-halftrick-byte-splitonnode-sync-release-synsetmeta-n10-d16-mlossguide-t32-b0-f32-r1250000-x4-glossguide-dp0-mix2-0315222030</t>
  </si>
  <si>
    <t>xgboost-g++-omp-dense-halftrick-byte-splitonnode-sync-release-synsetmeta-n10-d12-mlossguide-t32-b0-f32-r1250000-x4-glossguide-dp1-mix2-0315222030</t>
  </si>
  <si>
    <t>xgboost-g++-omp-dense-halftrick-byte-splitonnode-sync-release-synsetmeta-n10-d12-mlossguide-t32-b0-f32-r1250000-x4-glossguide-dp0-mix2-0315222030</t>
  </si>
  <si>
    <t>xgboost-g++-omp-dense-halftrick-byte-splitonnode-sync-release-synsetmeta-n10-d12-mlossguide-t32-b0-f32-r1250000-x4-glossguide-dp1-mix1-0315222030</t>
  </si>
  <si>
    <t>xgboost-g++-omp-dense-halftrick-byte-splitonnode-sync-release-synsetmeta-n10-d12-mlossguide-t32-b0-f32-r1250000-x4-glossguide-dp1-mix0-0315222030</t>
  </si>
  <si>
    <t>xgboost-g++-omp-dense-halftrick-byte-splitonnode-sync-release-synsetmeta-n10-d8-mlossguide-t32-b0-f4-r1250000-x32-glossguide-dp1-mix2-0315231403</t>
  </si>
  <si>
    <t>xgboost-g++-omp-dense-halftrick-byte-splitonnode-sync-release-synsetmeta-n10-d8-mlossguide-t32-b0-f4-r1250000-x32-glossguide-dp0-mix2-0315231403</t>
  </si>
  <si>
    <t>xgboost-g++-omp-dense-halftrick-byte-splitonnode-sync-release-synsetmeta-n10-d8-mlossguide-t32-b0-f4-r1250000-x32-glossguide-dp1-mix1-0315231403</t>
  </si>
  <si>
    <t>xgboost-g++-omp-dense-halftrick-byte-splitonnode-sync-release-synsetmeta-n10-d8-mlossguide-t32-b0-f4-r1250000-x32-glossguide-dp1-mix0-0315231403</t>
  </si>
  <si>
    <t>xgboost-g++-omp-dense-halftrick-byte-splitonnode-sync-release-synsetmeta-n10-d8-mlossguide-t32-b0-f4-r312500-x32-glossguide-dp1-mix2-0315233225</t>
  </si>
  <si>
    <t>0.992996</t>
  </si>
  <si>
    <t>7.69379</t>
  </si>
  <si>
    <t>9.48967</t>
  </si>
  <si>
    <t>0.000000</t>
  </si>
  <si>
    <t>0.126804</t>
  </si>
  <si>
    <t>0.040624</t>
  </si>
  <si>
    <t>10.560107</t>
  </si>
  <si>
    <t>0.000451</t>
  </si>
  <si>
    <t>0.982753</t>
  </si>
  <si>
    <t>7.7072</t>
  </si>
  <si>
    <t>9.50798</t>
  </si>
  <si>
    <t>0.131966</t>
  </si>
  <si>
    <t>0.040941</t>
  </si>
  <si>
    <t>10.615482</t>
  </si>
  <si>
    <t>0.000494</t>
  </si>
  <si>
    <t>1.01892</t>
  </si>
  <si>
    <t>7.73898</t>
  </si>
  <si>
    <t>9.59235</t>
  </si>
  <si>
    <t>0.130124</t>
  </si>
  <si>
    <t>0.048844</t>
  </si>
  <si>
    <t>10.676111</t>
  </si>
  <si>
    <t>0.000617</t>
  </si>
  <si>
    <t>xgboost-g++-omp-dense-halftrick-byte-splitonnode-sync-release-synsetmeta-n10-d8-mlossguide-t32-b0-f4-r312500-x32-glossguide-dp0-mix2-0315233225</t>
  </si>
  <si>
    <t>0.967648</t>
  </si>
  <si>
    <t>7.6768</t>
  </si>
  <si>
    <t>9.44991</t>
  </si>
  <si>
    <t>0.129479</t>
  </si>
  <si>
    <t>0.042171</t>
  </si>
  <si>
    <t>10.523361</t>
  </si>
  <si>
    <t>0.000528</t>
  </si>
  <si>
    <t>0.878978</t>
  </si>
  <si>
    <t>7.60673</t>
  </si>
  <si>
    <t>9.27479</t>
  </si>
  <si>
    <t>0.129655</t>
  </si>
  <si>
    <t>0.038486</t>
  </si>
  <si>
    <t>10.349712</t>
  </si>
  <si>
    <t>0.000505</t>
  </si>
  <si>
    <t>1.10461</t>
  </si>
  <si>
    <t>7.66039</t>
  </si>
  <si>
    <t>9.58782</t>
  </si>
  <si>
    <t>0.130951</t>
  </si>
  <si>
    <t>0.043763</t>
  </si>
  <si>
    <t>10.634468</t>
  </si>
  <si>
    <t>0.000509</t>
  </si>
  <si>
    <t>xgboost-g++-omp-dense-halftrick-byte-splitonnode-sync-release-synsetmeta-n10-d12-mlossguide-t32-b0-f32-r312500-x4-glossguide-dp1-mix2-0315233225</t>
  </si>
  <si>
    <t>2.15224</t>
  </si>
  <si>
    <t>28.8293</t>
  </si>
  <si>
    <t>33.8077</t>
  </si>
  <si>
    <t>1.993311</t>
  </si>
  <si>
    <t>1.238503</t>
  </si>
  <si>
    <t>34.854147</t>
  </si>
  <si>
    <t>0.001413</t>
  </si>
  <si>
    <t>2.0625</t>
  </si>
  <si>
    <t>28.5211</t>
  </si>
  <si>
    <t>33.377</t>
  </si>
  <si>
    <t>2.008191</t>
  </si>
  <si>
    <t>1.235020</t>
  </si>
  <si>
    <t>34.485743</t>
  </si>
  <si>
    <t>0.001376</t>
  </si>
  <si>
    <t>2.27664</t>
  </si>
  <si>
    <t>28.1724</t>
  </si>
  <si>
    <t>33.2642</t>
  </si>
  <si>
    <t>2.003843</t>
  </si>
  <si>
    <t>1.236403</t>
  </si>
  <si>
    <t>34.355316</t>
  </si>
  <si>
    <t>0.001397</t>
  </si>
  <si>
    <t>xgboost-g++-omp-dense-halftrick-byte-splitonnode-sync-release-synsetmeta-n10-d12-mlossguide-t32-b0-f32-r312500-x4-glossguide-dp0-mix2-0315233225</t>
  </si>
  <si>
    <t>2.10045</t>
  </si>
  <si>
    <t>32.7196</t>
  </si>
  <si>
    <t>37.6349</t>
  </si>
  <si>
    <t>2.010518</t>
  </si>
  <si>
    <t>1.193394</t>
  </si>
  <si>
    <t>38.729059</t>
  </si>
  <si>
    <t>0.001383</t>
  </si>
  <si>
    <t>1.74067</t>
  </si>
  <si>
    <t>32.8517</t>
  </si>
  <si>
    <t>37.5738</t>
  </si>
  <si>
    <t>2.148577</t>
  </si>
  <si>
    <t>1.175099</t>
  </si>
  <si>
    <t>38.613636</t>
  </si>
  <si>
    <t>0.001367</t>
  </si>
  <si>
    <t>2.12329</t>
  </si>
  <si>
    <t>33.0699</t>
  </si>
  <si>
    <t>37.9943</t>
  </si>
  <si>
    <t>1.980041</t>
  </si>
  <si>
    <t>1.183946</t>
  </si>
  <si>
    <t>38.876763</t>
  </si>
  <si>
    <t>0.001344</t>
  </si>
  <si>
    <t>synset10mx128 D=8 K=32</t>
  </si>
  <si>
    <t>Mode</t>
  </si>
  <si>
    <t>NodeBlkSize</t>
  </si>
  <si>
    <t>CPUTime</t>
  </si>
  <si>
    <t>SpinTime</t>
  </si>
  <si>
    <t>SpinTime-Ratio</t>
  </si>
  <si>
    <t>BuildHist-Ratio</t>
  </si>
  <si>
    <t>AverageCpu</t>
  </si>
  <si>
    <t>TrainingTime</t>
  </si>
  <si>
    <t>dp1mix0</t>
  </si>
  <si>
    <t>speedup over dp1,ft128</t>
  </si>
  <si>
    <t>speedup over dp0,ft1</t>
  </si>
  <si>
    <t>ft_block_size</t>
  </si>
  <si>
    <t>node_block_size</t>
  </si>
  <si>
    <t>runid</t>
  </si>
  <si>
    <t>trainingtime</t>
  </si>
  <si>
    <t>avg trainingtime</t>
  </si>
  <si>
    <t>higgs-d8</t>
  </si>
  <si>
    <t>Number of Trees</t>
  </si>
  <si>
    <t>block-depth</t>
  </si>
  <si>
    <t>xgboost-lossguide</t>
  </si>
  <si>
    <t>block-lossguide</t>
  </si>
  <si>
    <t>auc</t>
  </si>
  <si>
    <t>XGB-Depth</t>
  </si>
  <si>
    <t>HarpGBT-Depth</t>
  </si>
  <si>
    <t>XGB-Leaf</t>
  </si>
  <si>
    <t>LightGBM</t>
  </si>
  <si>
    <t>HarpGBT-Leaf</t>
  </si>
  <si>
    <t>standard</t>
  </si>
  <si>
    <t>dp0mix2k1</t>
  </si>
  <si>
    <t>dp1mix2k1</t>
  </si>
  <si>
    <t>raw</t>
  </si>
  <si>
    <t>normalized</t>
  </si>
  <si>
    <t>lossguide</t>
  </si>
  <si>
    <t>dp1mix1 k32</t>
  </si>
  <si>
    <t>dp0-mix2-K256</t>
  </si>
  <si>
    <t>dp1-mix2-K256</t>
  </si>
  <si>
    <t>dp1-mix0-K32</t>
  </si>
  <si>
    <t>dp0-mix2-K1</t>
  </si>
  <si>
    <t>dp1-mix2-K1</t>
  </si>
  <si>
    <t>dp0-mix2-K16</t>
  </si>
  <si>
    <t>dp1-mix2-K16</t>
  </si>
  <si>
    <t>dp1-mix0-K16</t>
  </si>
  <si>
    <t>dp1-mix1-K16</t>
  </si>
  <si>
    <t>dp1-mix2-K32</t>
  </si>
  <si>
    <t>dp0-mix2-K32</t>
  </si>
  <si>
    <t>dp1-mix1-K32</t>
  </si>
  <si>
    <t>raw,  lossguide-topk=32</t>
  </si>
  <si>
    <t>depth, d12</t>
  </si>
  <si>
    <t>dp1mix1</t>
  </si>
  <si>
    <t>,</t>
  </si>
  <si>
    <t>mix2</t>
  </si>
  <si>
    <t>mix1</t>
  </si>
  <si>
    <t>iteration</t>
  </si>
  <si>
    <t>K1</t>
  </si>
  <si>
    <t>K8</t>
  </si>
  <si>
    <t>K16</t>
  </si>
  <si>
    <t>K32</t>
  </si>
  <si>
    <t>block</t>
  </si>
  <si>
    <t>Training Time</t>
  </si>
  <si>
    <t>Tree_depth</t>
  </si>
  <si>
    <t>xgb-latest-higgs-n10-d8-mhist-t4-b0-f4-r312500-x32-glossguide-0318101357-higgs1</t>
  </si>
  <si>
    <t>lightgbm-higgs-1-n10-d8-mfeature-t4</t>
  </si>
  <si>
    <t>xgboost-g++-omp-dense-halftrick-byte-splitonnode-sync-release-higgs-n10-d8-mlossguide-t4-b0-f4-r312500-x32-glossguide-0318101357-higgs1-dp</t>
  </si>
  <si>
    <t>xgboost-g++-omp-dense-halftrick-byte-splitonnode-sync-release-higgs-n10-d8-mlossguide-t4-b0-f4-r312500-x32-glossguide-0318101357-higgs1-async</t>
  </si>
  <si>
    <t>xgb-latest-higgs-n10-d8-mhist-t8-b0-f4-r312500-x32-glossguide-0318101357-higgs2</t>
  </si>
  <si>
    <t>lightgbm-higgs-2-n10-d8-mfeature-t8</t>
  </si>
  <si>
    <t>xgboost-g++-omp-dense-halftrick-byte-splitonnode-sync-release-higgs-n10-d8-mlossguide-t8-b0-f4-r625000-x32-glossguide-0318101357-higgs2-dp</t>
  </si>
  <si>
    <t>xgboost-g++-omp-dense-halftrick-byte-splitonnode-sync-release-higgs-n10-d8-mlossguide-t8-b0-f4-r625000-x32-glossguide-0318101357-higgs2-async</t>
  </si>
  <si>
    <t>xgb-latest-higgs-n10-d8-mhist-t16-b0-f4-r312500-x32-glossguide-0318101357-higgs4</t>
  </si>
  <si>
    <t>lightgbm-higgs-4-n10-d8-mfeature-t16</t>
  </si>
  <si>
    <t>xgboost-g++-omp-dense-halftrick-byte-splitonnode-sync-release-higgs-n10-d8-mlossguide-t16-b0-f4-r1250000-x32-glossguide-0318101357-higgs4-dp</t>
  </si>
  <si>
    <t>xgboost-g++-omp-dense-halftrick-byte-splitonnode-sync-release-higgs-n10-d8-mlossguide-t16-b0-f4-r1250000-x32-glossguide-0318101357-higgs4-async</t>
  </si>
  <si>
    <t>xgb-latest-higgs-n10-d8-mhist-t24-b0-f4-r312500-x32-glossguide-0318101357-higgs6</t>
  </si>
  <si>
    <t>lightgbm-higgs-6-n10-d8-mfeature-t24</t>
  </si>
  <si>
    <t>xgboost-g++-omp-dense-halftrick-byte-splitonnode-sync-release-higgs-n10-d8-mlossguide-t24-b0-f4-r1875000-x32-glossguide-0318101357-higgs6-dp</t>
  </si>
  <si>
    <t>xgboost-g++-omp-dense-halftrick-byte-splitonnode-sync-release-higgs-n10-d8-mlossguide-t24-b0-f4-r1875000-x32-glossguide-0318101357-higgs6-async</t>
  </si>
  <si>
    <t>xgb-latest-higgs-n10-d8-mhist-t32-b0-f4-r312500-x32-glossguide-0318101357-higgs8</t>
  </si>
  <si>
    <t>lightgbm-higgs-8-n10-d8-mfeature-t32</t>
  </si>
  <si>
    <t>xgboost-g++-omp-dense-halftrick-byte-splitonnode-sync-release-higgs-n10-d8-mlossguide-t32-b0-f4-r2500000-x32-glossguide-0318101357-higgs8-dp</t>
  </si>
  <si>
    <t>xgboost-g++-omp-dense-halftrick-byte-splitonnode-sync-release-higgs-n10-d8-mlossguide-t32-b0-f4-r2500000-x32-glossguide-0318101357-higgs8-async</t>
  </si>
  <si>
    <t>ParallelEfficiency = (T1/TN)*100%</t>
  </si>
  <si>
    <t>#Threads</t>
  </si>
  <si>
    <t>XGB</t>
  </si>
  <si>
    <t>ASYNC2</t>
  </si>
  <si>
    <t>xgboost-g++-omp-dense-halftrick-byte-splitonnode-sync-release-higgs-n10-d8-mlossguide-t4-b0-f4-r312500-x32-glossguide-0318124446-higgs1-async-phase1dyna</t>
  </si>
  <si>
    <t>xgboost-g++-omp-dense-halftrick-byte-splitonnode-sync-release-higgs-n10-d8-mlossguide-t4-b0-f1-r312500-x32-glossguide-0318124446-higgs1-mp</t>
  </si>
  <si>
    <t>xgboost-g++-omp-dense-halftrick-byte-splitonnode-sync-release-higgs-n10-d8-mlossguide-t4-b0-f4-r312500-x8-glossguide-0318124446-higgs1-sync</t>
  </si>
  <si>
    <t>xgboost-g++-omp-dense-halftrick-byte-splitonnode-sync-release-higgs-n10-d8-mlossguide-t8-b0-f4-r625000-x32-glossguide-0318124446-higgs2-async-phase1dyna</t>
  </si>
  <si>
    <t>xgboost-g++-omp-dense-halftrick-byte-splitonnode-sync-release-higgs-n10-d8-mlossguide-t8-b0-f1-r625000-x32-glossguide-0318124446-higgs2-mp</t>
  </si>
  <si>
    <t>xgboost-g++-omp-dense-halftrick-byte-splitonnode-sync-release-higgs-n10-d8-mlossguide-t8-b0-f4-r625000-x8-glossguide-0318124446-higgs2-sync</t>
  </si>
  <si>
    <t>xgboost-g++-omp-dense-halftrick-byte-splitonnode-sync-release-higgs-n10-d8-mlossguide-t16-b0-f4-r1250000-x32-glossguide-0318124446-higgs4-async-phase1dyna</t>
  </si>
  <si>
    <t>xgboost-g++-omp-dense-halftrick-byte-splitonnode-sync-release-higgs-n10-d8-mlossguide-t16-b0-f1-r1250000-x32-glossguide-0318124446-higgs4-mp</t>
  </si>
  <si>
    <t>xgboost-g++-omp-dense-halftrick-byte-splitonnode-sync-release-higgs-n10-d8-mlossguide-t16-b0-f4-r1250000-x8-glossguide-0318124446-higgs4-sync</t>
  </si>
  <si>
    <t>xgboost-g++-omp-dense-halftrick-byte-splitonnode-sync-release-higgs-n10-d8-mlossguide-t24-b0-f4-r1875000-x32-glossguide-0318124446-higgs6-async-phase1dyna</t>
  </si>
  <si>
    <t>xgboost-g++-omp-dense-halftrick-byte-splitonnode-sync-release-higgs-n10-d8-mlossguide-t24-b0-f1-r1875000-x32-glossguide-0318124446-higgs6-mp</t>
  </si>
  <si>
    <t>xgboost-g++-omp-dense-halftrick-byte-splitonnode-sync-release-higgs-n10-d8-mlossguide-t24-b0-f4-r1875000-x8-glossguide-0318124446-higgs6-sync</t>
  </si>
  <si>
    <t>xgboost-g++-omp-dense-halftrick-byte-splitonnode-sync-release-higgs-n10-d8-mlossguide-t32-b0-f4-r2500000-x32-glossguide-0318124446-higgs8-async-phase1dyna</t>
  </si>
  <si>
    <t>xgboost-g++-omp-dense-halftrick-byte-splitonnode-sync-release-higgs-n10-d8-mlossguide-t32-b0-f1-r2500000-x32-glossguide-0318124446-higgs8-mp</t>
  </si>
  <si>
    <t>xgboost-g++-omp-dense-halftrick-byte-splitonnode-sync-release-higgs-n10-d8-mlossguide-t32-b0-f4-r2500000-x8-glossguide-0318124446-higgs8-sync</t>
  </si>
  <si>
    <t>d8</t>
  </si>
  <si>
    <t>d12</t>
  </si>
  <si>
    <t>d16</t>
  </si>
  <si>
    <t>offset</t>
  </si>
  <si>
    <t>xgbhist</t>
  </si>
  <si>
    <t>d8,xgbhist</t>
  </si>
  <si>
    <t>D8-j128</t>
  </si>
  <si>
    <t>harp</t>
  </si>
  <si>
    <t>speedup</t>
  </si>
  <si>
    <t>D8-j116</t>
  </si>
  <si>
    <t>efficiency=t1/(N*tn)*100</t>
  </si>
  <si>
    <t>Speedup-thread1</t>
  </si>
  <si>
    <t>latest result, T=[1...36]</t>
  </si>
  <si>
    <t>Thread Number</t>
  </si>
  <si>
    <t>block-lossguide2</t>
  </si>
  <si>
    <t>higgs-d12</t>
  </si>
  <si>
    <t>xgboost-g++-omp-dense-halftrick-byte-splitonnode-yfcc-release-higgsmeta-n10-d8-mlossguide-b0-f4-r312500-x32-glossguide-0308044009-t1</t>
  </si>
  <si>
    <t>xgboost-g++-omp-dense-halftrick-byte-splitonnode-yfcc-release-higgsmeta-n10-d8-mlossguide-b0-f4-r312500-x32-glossguide-0308044009-t8</t>
  </si>
  <si>
    <t>xgboost-g++-omp-dense-halftrick-byte-splitonnode-yfcc-release-higgsmeta-n10-d8-mlossguide-b0-f4-r312500-x32-glossguide-0308044009-t16</t>
  </si>
  <si>
    <t>xgboost-g++-omp-dense-halftrick-byte-splitonnode-yfcc-release-higgsmeta-n10-d8-mlossguide-b0-f4-r312500-x32-glossguide-0308044009-t24</t>
  </si>
  <si>
    <t>xgboost-g++-omp-dense-halftrick-byte-splitonnode-yfcc-release-higgsmeta-n10-d8-mlossguide-b0-f4-r312500-x32-glossguide-0308044009-t32</t>
  </si>
  <si>
    <t>xgboost-g++-omp-dense-halftrick-byte-splitonnode-yfcc-release-higgsmeta-n10-d8-mlossguide-b0-f4-r312500-x32-glossguide-0308044009-t40</t>
  </si>
  <si>
    <t>xgboost-g++-omp-dense-halftrick-byte-splitonnode-yfcc-release-higgsmeta-n10-d8-mlossguide-b0-f4-r312500-x32-glossguide-0308044009-t48</t>
  </si>
  <si>
    <t>xgboost-g++-omp-dense-halftrick-byte-splitonnode-yfcc-release-higgsmeta-n10-d12-mlossguide-b0-f28-r312500-x32-glossguide-0308044009-t1</t>
  </si>
  <si>
    <t>xgboost-g++-omp-dense-halftrick-byte-splitonnode-yfcc-release-higgsmeta-n10-d12-mlossguide-b0-f28-r312500-x32-glossguide-0308044009-t8</t>
  </si>
  <si>
    <t>xgboost-g++-omp-dense-halftrick-byte-splitonnode-yfcc-release-higgsmeta-n10-d12-mlossguide-b0-f28-r312500-x32-glossguide-0308044009-t16</t>
  </si>
  <si>
    <t>xgboost-g++-omp-dense-halftrick-byte-splitonnode-yfcc-release-higgsmeta-n10-d12-mlossguide-b0-f28-r312500-x32-glossguide-0308044009-t24</t>
  </si>
  <si>
    <t>xgboost-g++-omp-dense-halftrick-byte-splitonnode-yfcc-release-higgsmeta-n10-d12-mlossguide-b0-f28-r312500-x32-glossguide-0308044009-t32</t>
  </si>
  <si>
    <t>xgboost-g++-omp-dense-halftrick-byte-splitonnode-yfcc-release-higgsmeta-n10-d12-mlossguide-b0-f28-r312500-x32-glossguide-0308044009-t40</t>
  </si>
  <si>
    <t>xgboost-g++-omp-dense-halftrick-byte-splitonnode-yfcc-release-higgsmeta-n10-d12-mlossguide-b0-f28-r312500-x32-glossguide-0308044009-t48</t>
  </si>
  <si>
    <t>xgboost-g++-omp-dense-halftrick-byte-splitonnode-yfcc-release-higgsmeta-n10-d16-mlossguide-b0-f28-r1250000-x32-glossguide-0308044009-t1</t>
  </si>
  <si>
    <t>xgboost-g++-omp-dense-halftrick-byte-splitonnode-yfcc-release-higgsmeta-n10-d16-mlossguide-b0-f28-r1250000-x32-glossguide-0308044009-t8</t>
  </si>
  <si>
    <t>xgboost-g++-omp-dense-halftrick-byte-splitonnode-yfcc-release-higgsmeta-n10-d16-mlossguide-b0-f28-r1250000-x32-glossguide-0308044009-t16</t>
  </si>
  <si>
    <t>xgboost-g++-omp-dense-halftrick-byte-splitonnode-yfcc-release-higgsmeta-n10-d16-mlossguide-b0-f28-r1250000-x32-glossguide-0308044009-t24</t>
  </si>
  <si>
    <t>xgboost-g++-omp-dense-halftrick-byte-splitonnode-yfcc-release-higgsmeta-n10-d16-mlossguide-b0-f28-r1250000-x32-glossguide-0308044009-t32</t>
  </si>
  <si>
    <t>xgboost-g++-omp-dense-halftrick-byte-splitonnode-yfcc-release-higgsmeta-n10-d16-mlossguide-b0-f28-r1250000-x32-glossguide-0308044009-t40</t>
  </si>
  <si>
    <t>xgboost-g++-omp-dense-halftrick-byte-splitonnode-yfcc-release-higgsmeta-n10-d16-mlossguide-b0-f28-r1250000-x32-glossguide-0308044009-t48</t>
  </si>
  <si>
    <t>xgboost-g++-omp-dense-halftrick-byte-splitonnode-yfcc-release-higgs-n10-d8-mlossguide-b0-f4-r312500-x32-glossguide-0308124453-t1</t>
  </si>
  <si>
    <t>xgboost-g++-omp-dense-halftrick-byte-splitonnode-yfcc-release-higgs-n10-d8-mlossguide-b0-f4-r312500-x32-glossguide-0308124453-t8</t>
  </si>
  <si>
    <t>xgboost-g++-omp-dense-halftrick-byte-splitonnode-yfcc-release-higgs-n10-d8-mlossguide-b0-f4-r312500-x32-glossguide-0308124453-t16</t>
  </si>
  <si>
    <t>xgboost-g++-omp-dense-halftrick-byte-splitonnode-yfcc-release-higgs-n10-d8-mlossguide-b0-f4-r312500-x32-glossguide-0308124453-t24</t>
  </si>
  <si>
    <t>xgboost-g++-omp-dense-halftrick-byte-splitonnode-yfcc-release-higgs-n10-d8-mlossguide-b0-f4-r312500-x32-glossguide-0308124453-t32</t>
  </si>
  <si>
    <t>xgboost-g++-omp-dense-halftrick-byte-splitonnode-yfcc-release-higgs-n10-d8-mlossguide-b0-f4-r312500-x32-glossguide-0308124453-t40</t>
  </si>
  <si>
    <t>xgboost-g++-omp-dense-halftrick-byte-splitonnode-yfcc-release-higgs-n10-d8-mlossguide-b0-f4-r312500-x32-glossguide-0308124453-t48</t>
  </si>
  <si>
    <t>xgboost-g++-omp-dense-halftrick-byte-splitonnode-yfcc-release-higgs-n10-d12-mlossguide-b0-f28-r312500-x32-glossguide-0308124453-t1</t>
  </si>
  <si>
    <t>xgboost-g++-omp-dense-halftrick-byte-splitonnode-yfcc-release-higgs-n10-d12-mlossguide-b0-f28-r312500-x32-glossguide-0308124453-t8</t>
  </si>
  <si>
    <t>xgboost-g++-omp-dense-halftrick-byte-splitonnode-yfcc-release-higgs-n10-d12-mlossguide-b0-f28-r312500-x32-glossguide-0308124453-t16</t>
  </si>
  <si>
    <t>xgboost-g++-omp-dense-halftrick-byte-splitonnode-yfcc-release-higgs-n10-d12-mlossguide-b0-f28-r312500-x32-glossguide-0308124453-t24</t>
  </si>
  <si>
    <t>xgboost-g++-omp-dense-halftrick-byte-splitonnode-yfcc-release-higgs-n10-d12-mlossguide-b0-f28-r312500-x32-glossguide-0308124453-t32</t>
  </si>
  <si>
    <t>xgboost-g++-omp-dense-halftrick-byte-splitonnode-yfcc-release-higgs-n10-d12-mlossguide-b0-f28-r312500-x32-glossguide-0308124453-t40</t>
  </si>
  <si>
    <t>xgboost-g++-omp-dense-halftrick-byte-splitonnode-yfcc-release-higgs-n10-d12-mlossguide-b0-f28-r312500-x32-glossguide-0308124453-t48</t>
  </si>
  <si>
    <t>xgboost-g++-omp-dense-halftrick-byte-splitonnode-yfcc-release-higgs-n10-d8-mlossguide-b0-f4-r312500-x256-gdepth-0308153427-t1</t>
  </si>
  <si>
    <t>xgboost-g++-omp-dense-halftrick-byte-splitonnode-yfcc-release-higgs-n10-d8-mlossguide-b0-f4-r312500-x256-gdepth-0308153427-t8</t>
  </si>
  <si>
    <t>xgboost-g++-omp-dense-halftrick-byte-splitonnode-yfcc-release-higgs-n10-d8-mlossguide-b0-f4-r312500-x256-gdepth-0308153427-t16</t>
  </si>
  <si>
    <t>xgboost-g++-omp-dense-halftrick-byte-splitonnode-yfcc-release-higgs-n10-d8-mlossguide-b0-f4-r312500-x256-gdepth-0308153427-t24</t>
  </si>
  <si>
    <t>xgboost-g++-omp-dense-halftrick-byte-splitonnode-yfcc-release-higgs-n10-d8-mlossguide-b0-f4-r312500-x256-gdepth-0308153427-t32</t>
  </si>
  <si>
    <t>xgboost-g++-omp-dense-halftrick-byte-splitonnode-yfcc-release-higgs-n10-d8-mlossguide-b0-f4-r312500-x256-gdepth-0308153427-t40</t>
  </si>
  <si>
    <t>xgboost-g++-omp-dense-halftrick-byte-splitonnode-yfcc-release-higgs-n10-d8-mlossguide-b0-f4-r312500-x256-gdepth-0308153427-t48</t>
  </si>
  <si>
    <t>xgboost-g++-omp-dense-halftrick-byte-splitonnode-yfcc-release-higgs-n10-d12-mlossguide-b0-f28-r312500-x32-gdepth-0308153427-t1</t>
  </si>
  <si>
    <t>xgboost-g++-omp-dense-halftrick-byte-splitonnode-yfcc-release-higgs-n10-d12-mlossguide-b0-f28-r312500-x32-gdepth-0308153427-t8</t>
  </si>
  <si>
    <t>xgboost-g++-omp-dense-halftrick-byte-splitonnode-yfcc-release-higgs-n10-d12-mlossguide-b0-f28-r312500-x32-gdepth-0308153427-t16</t>
  </si>
  <si>
    <t>xgboost-g++-omp-dense-halftrick-byte-splitonnode-yfcc-release-higgs-n10-d12-mlossguide-b0-f28-r312500-x32-gdepth-0308153427-t24</t>
  </si>
  <si>
    <t>xgboost-g++-omp-dense-halftrick-byte-splitonnode-yfcc-release-higgs-n10-d12-mlossguide-b0-f28-r312500-x32-gdepth-0308153427-t32</t>
  </si>
  <si>
    <t>xgboost-g++-omp-dense-halftrick-byte-splitonnode-yfcc-release-higgs-n10-d12-mlossguide-b0-f28-r312500-x32-gdepth-0308153427-t40</t>
  </si>
  <si>
    <t>xgboost-g++-omp-dense-halftrick-byte-splitonnode-yfcc-release-higgs-n10-d12-mlossguide-b0-f28-r312500-x32-gdepth-0308153427-t48</t>
  </si>
  <si>
    <t>xgboost-g++-omp-dense-halftrick-byte-splitonnode-yfcc-release-higgs-n10-d16-mlossguide-b0-f28-r1250000-x32-gdepth-0308153427-t1</t>
  </si>
  <si>
    <t>xgboost-g++-omp-dense-halftrick-byte-splitonnode-yfcc-release-higgs-n10-d16-mlossguide-b0-f28-r1250000-x32-gdepth-0308153427-t8</t>
  </si>
  <si>
    <t>xgboost-g++-omp-dense-halftrick-byte-splitonnode-yfcc-release-higgs-n10-d16-mlossguide-b0-f28-r1250000-x32-gdepth-0308153427-t16</t>
  </si>
  <si>
    <t>xgboost-g++-omp-dense-halftrick-byte-splitonnode-yfcc-release-higgs-n10-d16-mlossguide-b0-f28-r1250000-x32-gdepth-0308153427-t24</t>
  </si>
  <si>
    <t>xgboost-g++-omp-dense-halftrick-byte-splitonnode-yfcc-release-higgs-n10-d16-mlossguide-b0-f28-r1250000-x32-gdepth-0308153427-t32</t>
  </si>
  <si>
    <t>xgboost-g++-omp-dense-halftrick-byte-splitonnode-yfcc-release-higgs-n10-d16-mlossguide-b0-f28-r1250000-x32-gdepth-0308153427-t40</t>
  </si>
  <si>
    <t>xgboost-g++-omp-dense-halftrick-byte-splitonnode-yfcc-release-higgs-n10-d16-mlossguide-b0-f28-r1250000-x32-gdepth-0308153427-t48</t>
  </si>
  <si>
    <t>SYNC new run</t>
  </si>
  <si>
    <t>xgboost-g++-omp-dense-halftrick-byte-splitonnode-sync-release-higgsmeta-n10-d8-mlossguide-b0-f28-r312500-x32-glossguide-0314141059-t1</t>
  </si>
  <si>
    <t>9.41347</t>
  </si>
  <si>
    <t>5.86957</t>
  </si>
  <si>
    <t>49.4584</t>
  </si>
  <si>
    <t>0.326696</t>
  </si>
  <si>
    <t>async</t>
  </si>
  <si>
    <t>0.427037</t>
  </si>
  <si>
    <t>0.075806</t>
  </si>
  <si>
    <t>45.139469</t>
  </si>
  <si>
    <t>0.000400</t>
  </si>
  <si>
    <t>xgboost-g++-omp-dense-halftrick-byte-splitonnode-sync-release-higgsmeta-n10-d8-mlossguide-b0-f28-r312500-x32-glossguide-0314141059-t8</t>
  </si>
  <si>
    <t>7.26227</t>
  </si>
  <si>
    <t>24.4839</t>
  </si>
  <si>
    <t>7.02179</t>
  </si>
  <si>
    <t>0.319725</t>
  </si>
  <si>
    <t>0.453089</t>
  </si>
  <si>
    <t>0.072240</t>
  </si>
  <si>
    <t>6.687268</t>
  </si>
  <si>
    <t>0.000444</t>
  </si>
  <si>
    <t>xgboost-g++-omp-dense-halftrick-byte-splitonnode-sync-release-higgsmeta-n10-d8-mlossguide-b0-f28-r312500-x32-glossguide-0314141059-t16</t>
  </si>
  <si>
    <t>6.25903</t>
  </si>
  <si>
    <t>20.2297</t>
  </si>
  <si>
    <t>4.5138</t>
  </si>
  <si>
    <t>0.330229</t>
  </si>
  <si>
    <t>0.475789</t>
  </si>
  <si>
    <t>0.077884</t>
  </si>
  <si>
    <t>4.449724</t>
  </si>
  <si>
    <t>0.000522</t>
  </si>
  <si>
    <t>xgboost-g++-omp-dense-halftrick-byte-splitonnode-sync-release-higgsmeta-n10-d8-mlossguide-b0-f28-r312500-x32-glossguide-0314141059-t24</t>
  </si>
  <si>
    <t>6.35237</t>
  </si>
  <si>
    <t>18.6569</t>
  </si>
  <si>
    <t>3.94625</t>
  </si>
  <si>
    <t>0.284115</t>
  </si>
  <si>
    <t>0.485029</t>
  </si>
  <si>
    <t>0.088204</t>
  </si>
  <si>
    <t>3.923918</t>
  </si>
  <si>
    <t>0.000493</t>
  </si>
  <si>
    <t>xgboost-g++-omp-dense-halftrick-byte-splitonnode-sync-release-higgsmeta-n10-d8-mlossguide-b0-f28-r312500-x32-glossguide-0314141059-t32</t>
  </si>
  <si>
    <t>5.4368</t>
  </si>
  <si>
    <t>13.2734</t>
  </si>
  <si>
    <t>3.32251</t>
  </si>
  <si>
    <t>0.334682</t>
  </si>
  <si>
    <t>0.420340</t>
  </si>
  <si>
    <t>0.089076</t>
  </si>
  <si>
    <t>3.424122</t>
  </si>
  <si>
    <t>xgboost-g++-omp-dense-halftrick-byte-splitonnode-sync-release-higgsmeta-n10-d8-mlossguide-b0-f28-r312500-x32-glossguide-0314141059-t40</t>
  </si>
  <si>
    <t>6.64411</t>
  </si>
  <si>
    <t>14.6935</t>
  </si>
  <si>
    <t>3.85891</t>
  </si>
  <si>
    <t>0.329372</t>
  </si>
  <si>
    <t>0.418250</t>
  </si>
  <si>
    <t>0.101252</t>
  </si>
  <si>
    <t>3.907359</t>
  </si>
  <si>
    <t>0.000622</t>
  </si>
  <si>
    <t>xgboost-g++-omp-dense-halftrick-byte-splitonnode-sync-release-higgsmeta-n10-d8-mlossguide-b0-f28-r312500-x32-glossguide-0314141059-t48</t>
  </si>
  <si>
    <t>6.54531</t>
  </si>
  <si>
    <t>13.8306</t>
  </si>
  <si>
    <t>4.14083</t>
  </si>
  <si>
    <t>0.305157</t>
  </si>
  <si>
    <t>0.420204</t>
  </si>
  <si>
    <t>0.095429</t>
  </si>
  <si>
    <t>4.188113</t>
  </si>
  <si>
    <t>0.000569</t>
  </si>
  <si>
    <t>xgboost-g++-omp-dense-halftrick-byte-splitonnode-sync-release-higgsmeta-n10-d12-mlossguide-b0-f28-r312500-x32-glossguide-0314141059-t1</t>
  </si>
  <si>
    <t>20.0453</t>
  </si>
  <si>
    <t>54.3205</t>
  </si>
  <si>
    <t>87.5392</t>
  </si>
  <si>
    <t>0.327352</t>
  </si>
  <si>
    <t>6.455146</t>
  </si>
  <si>
    <t>0.774452</t>
  </si>
  <si>
    <t>82.653520</t>
  </si>
  <si>
    <t>0.001449</t>
  </si>
  <si>
    <t>xgboost-g++-omp-dense-halftrick-byte-splitonnode-sync-release-higgsmeta-n10-d12-mlossguide-b0-f28-r312500-x32-glossguide-0314141059-t8</t>
  </si>
  <si>
    <t>19.6274</t>
  </si>
  <si>
    <t>52.5518</t>
  </si>
  <si>
    <t>12.8167</t>
  </si>
  <si>
    <t>0.285132</t>
  </si>
  <si>
    <t>7.232542</t>
  </si>
  <si>
    <t>0.849691</t>
  </si>
  <si>
    <t>12.398678</t>
  </si>
  <si>
    <t>0.001326</t>
  </si>
  <si>
    <t>xgboost-g++-omp-dense-halftrick-byte-splitonnode-sync-release-higgsmeta-n10-d12-mlossguide-b0-f28-r312500-x32-glossguide-0314141059-t16</t>
  </si>
  <si>
    <t>21.3729</t>
  </si>
  <si>
    <t>55.6961</t>
  </si>
  <si>
    <t>7.86944</t>
  </si>
  <si>
    <t>0.289995</t>
  </si>
  <si>
    <t>8.265388</t>
  </si>
  <si>
    <t>0.961675</t>
  </si>
  <si>
    <t>7.722716</t>
  </si>
  <si>
    <t>0.001432</t>
  </si>
  <si>
    <t>xgboost-g++-omp-dense-halftrick-byte-splitonnode-sync-release-higgsmeta-n10-d12-mlossguide-b0-f28-r312500-x32-glossguide-0314141059-t24</t>
  </si>
  <si>
    <t>22.3739</t>
  </si>
  <si>
    <t>54.7405</t>
  </si>
  <si>
    <t>6.15141</t>
  </si>
  <si>
    <t>0.316645</t>
  </si>
  <si>
    <t>8.285090</t>
  </si>
  <si>
    <t>1.043286</t>
  </si>
  <si>
    <t>6.155934</t>
  </si>
  <si>
    <t>0.001675</t>
  </si>
  <si>
    <t>xgboost-g++-omp-dense-halftrick-byte-splitonnode-sync-release-higgsmeta-n10-d12-mlossguide-b0-f28-r312500-x32-glossguide-0314141059-t32</t>
  </si>
  <si>
    <t>25.9565</t>
  </si>
  <si>
    <t>56.4839</t>
  </si>
  <si>
    <t>5.20736</t>
  </si>
  <si>
    <t>0.315354</t>
  </si>
  <si>
    <t>8.241961</t>
  </si>
  <si>
    <t>1.164994</t>
  </si>
  <si>
    <t>5.262535</t>
  </si>
  <si>
    <t>0.001479</t>
  </si>
  <si>
    <t>xgboost-g++-omp-dense-halftrick-byte-splitonnode-sync-release-higgsmeta-n10-d12-mlossguide-b0-f28-r312500-x32-glossguide-0314141059-t40</t>
  </si>
  <si>
    <t>29.3059</t>
  </si>
  <si>
    <t>62.1702</t>
  </si>
  <si>
    <t>5.50293</t>
  </si>
  <si>
    <t>0.305868</t>
  </si>
  <si>
    <t>8.965008</t>
  </si>
  <si>
    <t>1.352254</t>
  </si>
  <si>
    <t>5.526178</t>
  </si>
  <si>
    <t>0.001665</t>
  </si>
  <si>
    <t>xgboost-g++-omp-dense-halftrick-byte-splitonnode-sync-release-higgsmeta-n10-d12-mlossguide-b0-f28-r312500-x32-glossguide-0314141059-t48</t>
  </si>
  <si>
    <t>33.5415</t>
  </si>
  <si>
    <t>66.1333</t>
  </si>
  <si>
    <t>5.51435</t>
  </si>
  <si>
    <t>0.314752</t>
  </si>
  <si>
    <t>9.950902</t>
  </si>
  <si>
    <t>1.437795</t>
  </si>
  <si>
    <t>5.571281</t>
  </si>
  <si>
    <t>0.001899</t>
  </si>
  <si>
    <t>xgboost-g++-omp-dense-halftrick-byte-splitonnode-sync-release-higgsmeta-n10-d8-mlossguide-b0-f4-r312500-x32-glossguide-0314141059-t1</t>
  </si>
  <si>
    <t>8.01712</t>
  </si>
  <si>
    <t>29.3823</t>
  </si>
  <si>
    <t>42.9679</t>
  </si>
  <si>
    <t>0.321325</t>
  </si>
  <si>
    <t>0.389684</t>
  </si>
  <si>
    <t>0.051748</t>
  </si>
  <si>
    <t>38.977156</t>
  </si>
  <si>
    <t>0.000592</t>
  </si>
  <si>
    <t>xgboost-g++-omp-dense-halftrick-byte-splitonnode-sync-release-higgsmeta-n10-d8-mlossguide-b0-f4-r312500-x32-glossguide-0314141059-t8</t>
  </si>
  <si>
    <t>1.27707</t>
  </si>
  <si>
    <t>4.65373</t>
  </si>
  <si>
    <t>7.11629</t>
  </si>
  <si>
    <t>0.304347</t>
  </si>
  <si>
    <t>0.076639</t>
  </si>
  <si>
    <t>0.011039</t>
  </si>
  <si>
    <t>6.774762</t>
  </si>
  <si>
    <t>0.000479</t>
  </si>
  <si>
    <t>xgboost-g++-omp-dense-halftrick-byte-splitonnode-sync-release-higgsmeta-n10-d8-mlossguide-b0-f4-r312500-x32-glossguide-0314141059-t16</t>
  </si>
  <si>
    <t>0.998706</t>
  </si>
  <si>
    <t>2.71566</t>
  </si>
  <si>
    <t>4.61947</t>
  </si>
  <si>
    <t>0.299630</t>
  </si>
  <si>
    <t>0.051225</t>
  </si>
  <si>
    <t>0.012807</t>
  </si>
  <si>
    <t>4.522890</t>
  </si>
  <si>
    <t>0.000459</t>
  </si>
  <si>
    <t>xgboost-g++-omp-dense-halftrick-byte-splitonnode-sync-release-higgsmeta-n10-d8-mlossguide-b0-f4-r312500-x32-glossguide-0314141059-t24</t>
  </si>
  <si>
    <t>0.964371</t>
  </si>
  <si>
    <t>2.05155</t>
  </si>
  <si>
    <t>3.81804</t>
  </si>
  <si>
    <t>0.292834</t>
  </si>
  <si>
    <t>0.040456</t>
  </si>
  <si>
    <t>0.013389</t>
  </si>
  <si>
    <t>3.809629</t>
  </si>
  <si>
    <t>0.000506</t>
  </si>
  <si>
    <t>xgboost-g++-omp-dense-halftrick-byte-splitonnode-sync-release-higgsmeta-n10-d8-mlossguide-b0-f4-r312500-x32-glossguide-0314141059-t32</t>
  </si>
  <si>
    <t>0.880136</t>
  </si>
  <si>
    <t>1.81765</t>
  </si>
  <si>
    <t>3.42073</t>
  </si>
  <si>
    <t>0.304004</t>
  </si>
  <si>
    <t>0.030434</t>
  </si>
  <si>
    <t>0.012264</t>
  </si>
  <si>
    <t>3.493486</t>
  </si>
  <si>
    <t>0.000437</t>
  </si>
  <si>
    <t>xgboost-g++-omp-dense-halftrick-byte-splitonnode-sync-release-higgsmeta-n10-d8-mlossguide-b0-f4-r312500-x32-glossguide-0314141059-t40</t>
  </si>
  <si>
    <t>0.917783</t>
  </si>
  <si>
    <t>1.7394</t>
  </si>
  <si>
    <t>3.43937</t>
  </si>
  <si>
    <t>0.302182</t>
  </si>
  <si>
    <t>0.031751</t>
  </si>
  <si>
    <t>0.015785</t>
  </si>
  <si>
    <t>3.467273</t>
  </si>
  <si>
    <t>0.000593</t>
  </si>
  <si>
    <t>xgboost-g++-omp-dense-halftrick-byte-splitonnode-sync-release-higgsmeta-n10-d8-mlossguide-b0-f4-r312500-x32-glossguide-0314141059-t48</t>
  </si>
  <si>
    <t>0.922062</t>
  </si>
  <si>
    <t>1.79343</t>
  </si>
  <si>
    <t>3.44973</t>
  </si>
  <si>
    <t>0.294775</t>
  </si>
  <si>
    <t>0.030682</t>
  </si>
  <si>
    <t>0.014780</t>
  </si>
  <si>
    <t>3.497609</t>
  </si>
  <si>
    <t>0.000621</t>
  </si>
  <si>
    <t>xgboost-g++-omp-dense-halftrick-byte-splitonnode-sync-release-higgsmeta-n10-d8-mlossguide-b0-f1-r312500-x32-glossguide-0314141059-t1</t>
  </si>
  <si>
    <t>8.0241</t>
  </si>
  <si>
    <t>34.5437</t>
  </si>
  <si>
    <t>48.1831</t>
  </si>
  <si>
    <t>0.311594</t>
  </si>
  <si>
    <t>0.393202</t>
  </si>
  <si>
    <t>0.060258</t>
  </si>
  <si>
    <t>44.142991</t>
  </si>
  <si>
    <t>0.000573</t>
  </si>
  <si>
    <t>xgboost-g++-omp-dense-halftrick-byte-splitonnode-sync-release-higgsmeta-n10-d8-mlossguide-b0-f1-r312500-x32-glossguide-0314141059-t8</t>
  </si>
  <si>
    <t>1.2966</t>
  </si>
  <si>
    <t>5.65702</t>
  </si>
  <si>
    <t>8.13665</t>
  </si>
  <si>
    <t>0.305933</t>
  </si>
  <si>
    <t>0.082460</t>
  </si>
  <si>
    <t>0.019865</t>
  </si>
  <si>
    <t>7.794574</t>
  </si>
  <si>
    <t>0.000572</t>
  </si>
  <si>
    <t>xgboost-g++-omp-dense-halftrick-byte-splitonnode-sync-release-higgsmeta-n10-d8-mlossguide-b0-f1-r312500-x32-glossguide-0314141059-t16</t>
  </si>
  <si>
    <t>0.951671</t>
  </si>
  <si>
    <t>3.25375</t>
  </si>
  <si>
    <t>5.12115</t>
  </si>
  <si>
    <t>0.280122</t>
  </si>
  <si>
    <t>0.052045</t>
  </si>
  <si>
    <t>0.017142</t>
  </si>
  <si>
    <t>5.001914</t>
  </si>
  <si>
    <t>0.000526</t>
  </si>
  <si>
    <t>xgboost-g++-omp-dense-halftrick-byte-splitonnode-sync-release-higgsmeta-n10-d8-mlossguide-b0-f1-r312500-x32-glossguide-0314141059-t24</t>
  </si>
  <si>
    <t>0.920899</t>
  </si>
  <si>
    <t>3.02139</t>
  </si>
  <si>
    <t>4.73801</t>
  </si>
  <si>
    <t>0.275874</t>
  </si>
  <si>
    <t>0.044041</t>
  </si>
  <si>
    <t>0.015635</t>
  </si>
  <si>
    <t>4.720374</t>
  </si>
  <si>
    <t>0.000491</t>
  </si>
  <si>
    <t>xgboost-g++-omp-dense-halftrick-byte-splitonnode-sync-release-higgsmeta-n10-d8-mlossguide-b0-f1-r312500-x32-glossguide-0314141059-t32</t>
  </si>
  <si>
    <t>0.889963</t>
  </si>
  <si>
    <t>1.85344</t>
  </si>
  <si>
    <t>3.45378</t>
  </si>
  <si>
    <t>0.257760</t>
  </si>
  <si>
    <t>0.033587</t>
  </si>
  <si>
    <t>0.014324</t>
  </si>
  <si>
    <t>3.480349</t>
  </si>
  <si>
    <t>xgboost-g++-omp-dense-halftrick-byte-splitonnode-sync-release-higgsmeta-n10-d8-mlossguide-b0-f1-r312500-x32-glossguide-0314141059-t40</t>
  </si>
  <si>
    <t>0.926103</t>
  </si>
  <si>
    <t>2.5816</t>
  </si>
  <si>
    <t>4.29225</t>
  </si>
  <si>
    <t>0.264503</t>
  </si>
  <si>
    <t>0.037970</t>
  </si>
  <si>
    <t>0.021522</t>
  </si>
  <si>
    <t>4.284825</t>
  </si>
  <si>
    <t>0.000565</t>
  </si>
  <si>
    <t>xgboost-g++-omp-dense-halftrick-byte-splitonnode-sync-release-higgsmeta-n10-d8-mlossguide-b0-f1-r312500-x32-glossguide-0314141059-t48</t>
  </si>
  <si>
    <t>1.12083</t>
  </si>
  <si>
    <t>2.73868</t>
  </si>
  <si>
    <t>4.64688</t>
  </si>
  <si>
    <t>0.300754</t>
  </si>
  <si>
    <t>0.038379</t>
  </si>
  <si>
    <t>0.045573</t>
  </si>
  <si>
    <t>4.692221</t>
  </si>
  <si>
    <t>0.000616</t>
  </si>
  <si>
    <t>xgboost-g++-omp-dense-halftrick-byte-splitonnode-sync-release-higgsmeta-n10-d8-mlossguide-b0-f28-r312500-x1-glossguide-0314141059-t1</t>
  </si>
  <si>
    <t>8.00847</t>
  </si>
  <si>
    <t>30.0817</t>
  </si>
  <si>
    <t>43.6666</t>
  </si>
  <si>
    <t>0.333709</t>
  </si>
  <si>
    <t>0.396800</t>
  </si>
  <si>
    <t>0.054118</t>
  </si>
  <si>
    <t>39.687062</t>
  </si>
  <si>
    <t>0.000555</t>
  </si>
  <si>
    <t>xgboost-g++-omp-dense-halftrick-byte-splitonnode-sync-release-higgsmeta-n10-d8-mlossguide-b0-f28-r312500-x1-glossguide-0314141059-t8</t>
  </si>
  <si>
    <t>1.28403</t>
  </si>
  <si>
    <t>6.5235</t>
  </si>
  <si>
    <t>9.00097</t>
  </si>
  <si>
    <t>0.317182</t>
  </si>
  <si>
    <t>0.087125</t>
  </si>
  <si>
    <t>0.055365</t>
  </si>
  <si>
    <t>8.669374</t>
  </si>
  <si>
    <t>xgboost-g++-omp-dense-halftrick-byte-splitonnode-sync-release-higgsmeta-n10-d8-mlossguide-b0-f28-r312500-x1-glossguide-0314141059-t16</t>
  </si>
  <si>
    <t>0.892204</t>
  </si>
  <si>
    <t>4.68759</t>
  </si>
  <si>
    <t>6.47684</t>
  </si>
  <si>
    <t>0.291111</t>
  </si>
  <si>
    <t>0.056080</t>
  </si>
  <si>
    <t>0.060954</t>
  </si>
  <si>
    <t>6.370761</t>
  </si>
  <si>
    <t>0.000411</t>
  </si>
  <si>
    <t>xgboost-g++-omp-dense-halftrick-byte-splitonnode-sync-release-higgsmeta-n10-d8-mlossguide-b0-f28-r312500-x1-glossguide-0314141059-t24</t>
  </si>
  <si>
    <t>0.832877</t>
  </si>
  <si>
    <t>3.9328</t>
  </si>
  <si>
    <t>5.55919</t>
  </si>
  <si>
    <t>0.316413</t>
  </si>
  <si>
    <t>0.044067</t>
  </si>
  <si>
    <t>0.055954</t>
  </si>
  <si>
    <t>5.586665</t>
  </si>
  <si>
    <t>0.000446</t>
  </si>
  <si>
    <t>xgboost-g++-omp-dense-halftrick-byte-splitonnode-sync-release-higgsmeta-n10-d8-mlossguide-b0-f28-r312500-x1-glossguide-0314141059-t32</t>
  </si>
  <si>
    <t>0.870347</t>
  </si>
  <si>
    <t>3.50863</t>
  </si>
  <si>
    <t>5.10066</t>
  </si>
  <si>
    <t>0.300285</t>
  </si>
  <si>
    <t>0.033879</t>
  </si>
  <si>
    <t>0.061164</t>
  </si>
  <si>
    <t>5.169135</t>
  </si>
  <si>
    <t>0.000467</t>
  </si>
  <si>
    <t>xgboost-g++-omp-dense-halftrick-byte-splitonnode-sync-release-higgsmeta-n10-d8-mlossguide-b0-f28-r312500-x1-glossguide-0314141059-t40</t>
  </si>
  <si>
    <t>0.933272</t>
  </si>
  <si>
    <t>3.71659</t>
  </si>
  <si>
    <t>5.42679</t>
  </si>
  <si>
    <t>0.307521</t>
  </si>
  <si>
    <t>0.038709</t>
  </si>
  <si>
    <t>0.057673</t>
  </si>
  <si>
    <t>5.464922</t>
  </si>
  <si>
    <t>0.000448</t>
  </si>
  <si>
    <t>xgboost-g++-omp-dense-halftrick-byte-splitonnode-sync-release-higgsmeta-n10-d8-mlossguide-b0-f28-r312500-x1-glossguide-0314141059-t48</t>
  </si>
  <si>
    <t>0.893724</t>
  </si>
  <si>
    <t>3.95163</t>
  </si>
  <si>
    <t>5.60402</t>
  </si>
  <si>
    <t>0.329092</t>
  </si>
  <si>
    <t>0.037524</t>
  </si>
  <si>
    <t>0.064023</t>
  </si>
  <si>
    <t>5.686202</t>
  </si>
  <si>
    <t>0.000477</t>
  </si>
  <si>
    <t>xgboost-g++-omp-dense-halftrick-byte-splitonnode-sync-release-higgsmeta-n10-d12-mlossguide-b0-f4-r312500-x32-glossguide-0314141059-t1</t>
  </si>
  <si>
    <t>18.4507</t>
  </si>
  <si>
    <t>108.478</t>
  </si>
  <si>
    <t>138.384</t>
  </si>
  <si>
    <t>0.317257</t>
  </si>
  <si>
    <t>5.930835</t>
  </si>
  <si>
    <t>0.835919</t>
  </si>
  <si>
    <t>134.160614</t>
  </si>
  <si>
    <t>xgboost-g++-omp-dense-halftrick-byte-splitonnode-sync-release-higgsmeta-n10-d12-mlossguide-b0-f4-r312500-x32-glossguide-0314141059-t8</t>
  </si>
  <si>
    <t>2.9471</t>
  </si>
  <si>
    <t>17.0052</t>
  </si>
  <si>
    <t>22.2641</t>
  </si>
  <si>
    <t>0.289154</t>
  </si>
  <si>
    <t>1.088799</t>
  </si>
  <si>
    <t>0.172305</t>
  </si>
  <si>
    <t>21.871830</t>
  </si>
  <si>
    <t>0.001335</t>
  </si>
  <si>
    <t>xgboost-g++-omp-dense-halftrick-byte-splitonnode-sync-release-higgsmeta-n10-d12-mlossguide-b0-f4-r312500-x32-glossguide-0314141059-t16</t>
  </si>
  <si>
    <t>1.90634</t>
  </si>
  <si>
    <t>11.8049</t>
  </si>
  <si>
    <t>15.3635</t>
  </si>
  <si>
    <t>0.290830</t>
  </si>
  <si>
    <t>0.680447</t>
  </si>
  <si>
    <t>0.179610</t>
  </si>
  <si>
    <t>15.227938</t>
  </si>
  <si>
    <t>0.001419</t>
  </si>
  <si>
    <t>xgboost-g++-omp-dense-halftrick-byte-splitonnode-sync-release-higgsmeta-n10-d12-mlossguide-b0-f4-r312500-x32-glossguide-0314141059-t24</t>
  </si>
  <si>
    <t>2.00724</t>
  </si>
  <si>
    <t>9.02479</t>
  </si>
  <si>
    <t>12.48</t>
  </si>
  <si>
    <t>0.295975</t>
  </si>
  <si>
    <t>0.508865</t>
  </si>
  <si>
    <t>0.170726</t>
  </si>
  <si>
    <t>12.446564</t>
  </si>
  <si>
    <t>0.001541</t>
  </si>
  <si>
    <t>xgboost-g++-omp-dense-halftrick-byte-splitonnode-sync-release-higgsmeta-n10-d12-mlossguide-b0-f4-r312500-x32-glossguide-0314141059-t32</t>
  </si>
  <si>
    <t>1.70596</t>
  </si>
  <si>
    <t>8.98948</t>
  </si>
  <si>
    <t>11.9302</t>
  </si>
  <si>
    <t>0.302090</t>
  </si>
  <si>
    <t>0.387477</t>
  </si>
  <si>
    <t>0.180974</t>
  </si>
  <si>
    <t>11.963060</t>
  </si>
  <si>
    <t>0.001488</t>
  </si>
  <si>
    <t>xgboost-g++-omp-dense-halftrick-byte-splitonnode-sync-release-higgsmeta-n10-d12-mlossguide-b0-f4-r312500-x32-glossguide-0314141059-t40</t>
  </si>
  <si>
    <t>2.0761</t>
  </si>
  <si>
    <t>8.41525</t>
  </si>
  <si>
    <t>11.9201</t>
  </si>
  <si>
    <t>0.300726</t>
  </si>
  <si>
    <t>0.572768</t>
  </si>
  <si>
    <t>0.193921</t>
  </si>
  <si>
    <t>11.948989</t>
  </si>
  <si>
    <t>0.001437</t>
  </si>
  <si>
    <t>xgboost-g++-omp-dense-halftrick-byte-splitonnode-sync-release-higgsmeta-n10-d12-mlossguide-b0-f4-r312500-x32-glossguide-0314141059-t48</t>
  </si>
  <si>
    <t>2.10587</t>
  </si>
  <si>
    <t>8.66618</t>
  </si>
  <si>
    <t>12.0559</t>
  </si>
  <si>
    <t>0.288047</t>
  </si>
  <si>
    <t>0.385036</t>
  </si>
  <si>
    <t>0.214815</t>
  </si>
  <si>
    <t>12.070085</t>
  </si>
  <si>
    <t>0.001632</t>
  </si>
  <si>
    <t>xgboost-g++-omp-dense-halftrick-byte-splitonnode-sync-release-higgsmeta-n10-d12-mlossguide-b0-f1-r312500-x32-glossguide-0314141059-t1</t>
  </si>
  <si>
    <t>18.5874</t>
  </si>
  <si>
    <t>98.7241</t>
  </si>
  <si>
    <t>128.794</t>
  </si>
  <si>
    <t>0.307211</t>
  </si>
  <si>
    <t>5.945453</t>
  </si>
  <si>
    <t>0.860751</t>
  </si>
  <si>
    <t>124.562311</t>
  </si>
  <si>
    <t>0.001281</t>
  </si>
  <si>
    <t>xgboost-g++-omp-dense-halftrick-byte-splitonnode-sync-release-higgsmeta-n10-d12-mlossguide-b0-f1-r312500-x32-glossguide-0314141059-t8</t>
  </si>
  <si>
    <t>2.92841</t>
  </si>
  <si>
    <t>15.1947</t>
  </si>
  <si>
    <t>20.425</t>
  </si>
  <si>
    <t>0.287142</t>
  </si>
  <si>
    <t>1.092607</t>
  </si>
  <si>
    <t>0.190348</t>
  </si>
  <si>
    <t>20.037541</t>
  </si>
  <si>
    <t>0.001375</t>
  </si>
  <si>
    <t>xgboost-g++-omp-dense-halftrick-byte-splitonnode-sync-release-higgsmeta-n10-d12-mlossguide-b0-f1-r312500-x32-glossguide-0314141059-t16</t>
  </si>
  <si>
    <t>1.98139</t>
  </si>
  <si>
    <t>9.14713</t>
  </si>
  <si>
    <t>12.7755</t>
  </si>
  <si>
    <t>0.294538</t>
  </si>
  <si>
    <t>0.691046</t>
  </si>
  <si>
    <t>0.161996</t>
  </si>
  <si>
    <t>12.661017</t>
  </si>
  <si>
    <t>0.001405</t>
  </si>
  <si>
    <t>xgboost-g++-omp-dense-halftrick-byte-splitonnode-sync-release-higgsmeta-n10-d12-mlossguide-b0-f1-r312500-x32-glossguide-0314141059-t24</t>
  </si>
  <si>
    <t>1.73606</t>
  </si>
  <si>
    <t>8.32762</t>
  </si>
  <si>
    <t>11.4966</t>
  </si>
  <si>
    <t>0.299708</t>
  </si>
  <si>
    <t>0.551191</t>
  </si>
  <si>
    <t>0.184612</t>
  </si>
  <si>
    <t>11.490643</t>
  </si>
  <si>
    <t>0.001447</t>
  </si>
  <si>
    <t>xgboost-g++-omp-dense-halftrick-byte-splitonnode-sync-release-higgsmeta-n10-d12-mlossguide-b0-f1-r312500-x32-glossguide-0314141059-t32</t>
  </si>
  <si>
    <t>1.63628</t>
  </si>
  <si>
    <t>5.67503</t>
  </si>
  <si>
    <t>8.5461</t>
  </si>
  <si>
    <t>0.299099</t>
  </si>
  <si>
    <t>0.429388</t>
  </si>
  <si>
    <t>0.169364</t>
  </si>
  <si>
    <t>8.597832</t>
  </si>
  <si>
    <t>0.001418</t>
  </si>
  <si>
    <t>xgboost-g++-omp-dense-halftrick-byte-splitonnode-sync-release-higgsmeta-n10-d12-mlossguide-b0-f1-r312500-x32-glossguide-0314141059-t40</t>
  </si>
  <si>
    <t>2.01919</t>
  </si>
  <si>
    <t>8.18187</t>
  </si>
  <si>
    <t>11.4667</t>
  </si>
  <si>
    <t>0.294429</t>
  </si>
  <si>
    <t>0.407392</t>
  </si>
  <si>
    <t>0.230083</t>
  </si>
  <si>
    <t>11.488382</t>
  </si>
  <si>
    <t>0.001431</t>
  </si>
  <si>
    <t>xgboost-g++-omp-dense-halftrick-byte-splitonnode-sync-release-higgsmeta-n10-d12-mlossguide-b0-f1-r312500-x32-glossguide-0314141059-t48</t>
  </si>
  <si>
    <t>1.90022</t>
  </si>
  <si>
    <t>8.6809</t>
  </si>
  <si>
    <t>11.8544</t>
  </si>
  <si>
    <t>0.294130</t>
  </si>
  <si>
    <t>0.410966</t>
  </si>
  <si>
    <t>0.357169</t>
  </si>
  <si>
    <t>11.894612</t>
  </si>
  <si>
    <t>0.001492</t>
  </si>
  <si>
    <t>xgboost-g++-omp-dense-halftrick-byte-splitonnode-sync-release-higgsmeta-n10-d12-mlossguide-b0-f28-r312500-x1-glossguide-0314141059-t1</t>
  </si>
  <si>
    <t>18.0339</t>
  </si>
  <si>
    <t>50.773</t>
  </si>
  <si>
    <t>80.2848</t>
  </si>
  <si>
    <t>0.302560</t>
  </si>
  <si>
    <t>6.013730</t>
  </si>
  <si>
    <t>0.688503</t>
  </si>
  <si>
    <t>76.065931</t>
  </si>
  <si>
    <t>0.001141</t>
  </si>
  <si>
    <t>xgboost-g++-omp-dense-halftrick-byte-splitonnode-sync-release-higgsmeta-n10-d12-mlossguide-b0-f28-r312500-x1-glossguide-0314141059-t8</t>
  </si>
  <si>
    <t>2.76938</t>
  </si>
  <si>
    <t>11.4229</t>
  </si>
  <si>
    <t>16.6247</t>
  </si>
  <si>
    <t>0.311279</t>
  </si>
  <si>
    <t>1.193337</t>
  </si>
  <si>
    <t>0.847164</t>
  </si>
  <si>
    <t>16.242454</t>
  </si>
  <si>
    <t>0.001355</t>
  </si>
  <si>
    <t>xgboost-g++-omp-dense-halftrick-byte-splitonnode-sync-release-higgsmeta-n10-d12-mlossguide-b0-f28-r312500-x1-glossguide-0314141059-t16</t>
  </si>
  <si>
    <t>1.91411</t>
  </si>
  <si>
    <t>9.01633</t>
  </si>
  <si>
    <t>12.6106</t>
  </si>
  <si>
    <t>0.305726</t>
  </si>
  <si>
    <t>0.732923</t>
  </si>
  <si>
    <t>0.903321</t>
  </si>
  <si>
    <t>12.498745</t>
  </si>
  <si>
    <t>0.001501</t>
  </si>
  <si>
    <t>xgboost-g++-omp-dense-halftrick-byte-splitonnode-sync-release-higgsmeta-n10-d12-mlossguide-b0-f28-r312500-x1-glossguide-0314141059-t24</t>
  </si>
  <si>
    <t>1.81441</t>
  </si>
  <si>
    <t>7.87626</t>
  </si>
  <si>
    <t>11.1102</t>
  </si>
  <si>
    <t>0.316218</t>
  </si>
  <si>
    <t>0.555166</t>
  </si>
  <si>
    <t>0.912060</t>
  </si>
  <si>
    <t>11.122411</t>
  </si>
  <si>
    <t>0.001478</t>
  </si>
  <si>
    <t>xgboost-g++-omp-dense-halftrick-byte-splitonnode-sync-release-higgsmeta-n10-d12-mlossguide-b0-f28-r312500-x1-glossguide-0314141059-t32</t>
  </si>
  <si>
    <t>1.86655</t>
  </si>
  <si>
    <t>7.65452</t>
  </si>
  <si>
    <t>10.755</t>
  </si>
  <si>
    <t>0.286701</t>
  </si>
  <si>
    <t>0.428809</t>
  </si>
  <si>
    <t>0.928424</t>
  </si>
  <si>
    <t>10.786011</t>
  </si>
  <si>
    <t>0.001346</t>
  </si>
  <si>
    <t>xgboost-g++-omp-dense-halftrick-byte-splitonnode-sync-release-higgsmeta-n10-d12-mlossguide-b0-f28-r312500-x1-glossguide-0314141059-t40</t>
  </si>
  <si>
    <t>1.96425</t>
  </si>
  <si>
    <t>7.93423</t>
  </si>
  <si>
    <t>11.1945</t>
  </si>
  <si>
    <t>0.289997</t>
  </si>
  <si>
    <t>0.434602</t>
  </si>
  <si>
    <t>0.945858</t>
  </si>
  <si>
    <t>11.213228</t>
  </si>
  <si>
    <t>0.001540</t>
  </si>
  <si>
    <t>xgboost-g++-omp-dense-halftrick-byte-splitonnode-sync-release-higgsmeta-n10-d12-mlossguide-b0-f28-r312500-x1-glossguide-0314141059-t48</t>
  </si>
  <si>
    <t>1.87607</t>
  </si>
  <si>
    <t>8.23852</t>
  </si>
  <si>
    <t>11.3825</t>
  </si>
  <si>
    <t>0.303393</t>
  </si>
  <si>
    <t>0.411555</t>
  </si>
  <si>
    <t>0.948121</t>
  </si>
  <si>
    <t>11.431692</t>
  </si>
  <si>
    <t>0.001658</t>
  </si>
  <si>
    <t>xgb-latest-higgs-n10-d8-mhist-b0-f28-r312500-x32-glossguide-0316213252-t1</t>
  </si>
  <si>
    <t>xgb-latest-higgs-n10-d8-mhist-b0-f28-r312500-x32-glossguide-0316213252-t8</t>
  </si>
  <si>
    <t>xgb-latest-higgs-n10-d8-mhist-b0-f28-r312500-x32-glossguide-0316213252-t16</t>
  </si>
  <si>
    <t>xgb-latest-higgs-n10-d8-mhist-b0-f28-r312500-x32-glossguide-0316213252-t24</t>
  </si>
  <si>
    <t>xgb-latest-higgs-n10-d8-mhist-b0-f28-r312500-x32-glossguide-0316213252-t32</t>
  </si>
  <si>
    <t>xgb-latest-higgs-n10-d8-mhist-b0-f28-r312500-x32-glossguide-0316213252-t40</t>
  </si>
  <si>
    <t>xgb-latest-higgs-n10-d8-mhist-b0-f28-r312500-x32-glossguide-0316213252-t48</t>
  </si>
  <si>
    <t>xgb-latest-higgs-n10-d12-mhist-b0-f28-r312500-x32-glossguide-0316213252-t1</t>
  </si>
  <si>
    <t>xgb-latest-higgs-n10-d12-mhist-b0-f28-r312500-x32-glossguide-0316213252-t8</t>
  </si>
  <si>
    <t>xgb-latest-higgs-n10-d12-mhist-b0-f28-r312500-x32-glossguide-0316213252-t16</t>
  </si>
  <si>
    <t>xgb-latest-higgs-n10-d12-mhist-b0-f28-r312500-x32-glossguide-0316213252-t24</t>
  </si>
  <si>
    <t>xgb-latest-higgs-n10-d12-mhist-b0-f28-r312500-x32-glossguide-0316213252-t32</t>
  </si>
  <si>
    <t>xgb-latest-higgs-n10-d12-mhist-b0-f28-r312500-x32-glossguide-0316213252-t40</t>
  </si>
  <si>
    <t>xgb-latest-higgs-n10-d12-mhist-b0-f28-r312500-x32-glossguide-0316213252-t48</t>
  </si>
  <si>
    <t>lightgbm-higgs-n10-d8-mfeature-t1</t>
  </si>
  <si>
    <t>lightgbm-higgs-n10-d8-mfeature-t8</t>
  </si>
  <si>
    <t>lightgbm-higgs-n10-d8-mfeature-t16</t>
  </si>
  <si>
    <t>lightgbm-higgs-n10-d8-mfeature-t24</t>
  </si>
  <si>
    <t>lightgbm-higgs-n10-d8-mfeature-t32</t>
  </si>
  <si>
    <t>lightgbm-higgs-n10-d8-mfeature-t40</t>
  </si>
  <si>
    <t>lightgbm-higgs-n10-d8-mfeature-t48</t>
  </si>
  <si>
    <t>lightgbm-higgs-n10-d12-mfeature-t1</t>
  </si>
  <si>
    <t>lightgbm-higgs-n10-d12-mfeature-t8</t>
  </si>
  <si>
    <t>lightgbm-higgs-n10-d12-mfeature-t16</t>
  </si>
  <si>
    <t>lightgbm-higgs-n10-d12-mfeature-t24</t>
  </si>
  <si>
    <t>lightgbm-higgs-n10-d12-mfeature-t32</t>
  </si>
  <si>
    <t>lightgbm-higgs-n10-d12-mfeature-t40</t>
  </si>
  <si>
    <t>lightgbm-higgs-n10-d12-mfeature-t48</t>
  </si>
  <si>
    <t>no openmp</t>
  </si>
  <si>
    <t>xgb-latest-higgs-n10-d12-mhist-t4-b0-f4-r312500-x32-glossguide-0318151935-higgs1</t>
  </si>
  <si>
    <t>lightgbm-higgs-1-n10-d12-mfeature-t4</t>
  </si>
  <si>
    <t>xgboost-g++-omp-dense-halftrick-byte-splitonnode-sync-release-higgsmeta-n10-d12-mlossguide-t4-b0-f4-r312500-x32-glossguide-0318151935-higgs1-dp</t>
  </si>
  <si>
    <t>xgboost-g++-omp-dense-halftrick-byte-splitonnode-sync-release-higgsmeta-n10-d12-mlossguide-t4-b0-f4-r312500-x32-glossguide-0318151935-higgs1-async-phase1dyna</t>
  </si>
  <si>
    <t>xgboost-g++-omp-dense-halftrick-byte-splitonnode-sync-release-higgsmeta-n10-d12-mlossguide-t4-b0-f1-r312500-x32-glossguide-0318151935-higgs1-mp</t>
  </si>
  <si>
    <t>xgboost-g++-omp-dense-halftrick-byte-splitonnode-sync-release-higgsmeta-n10-d12-mlossguide-t4-b0-f4-r312500-x8-glossguide-0318151935-higgs1-sync</t>
  </si>
  <si>
    <t>xgb-latest-higgs-n10-d12-mhist-t8-b0-f4-r312500-x32-glossguide-0318151935-higgs2</t>
  </si>
  <si>
    <t>lightgbm-higgs-2-n10-d12-mfeature-t8</t>
  </si>
  <si>
    <t>xgboost-g++-omp-dense-halftrick-byte-splitonnode-sync-release-higgsmeta-n10-d12-mlossguide-t8-b0-f4-r625000-x32-glossguide-0319102315-higgs2-dp</t>
  </si>
  <si>
    <t>xgboost-g++-omp-dense-halftrick-byte-splitonnode-sync-release-higgsmeta-n10-d12-mlossguide-t8-b0-f4-r625000-x32-glossguide-0319102315-higgs2-async-phase1dyna</t>
  </si>
  <si>
    <t>xgboost-g++-omp-dense-halftrick-byte-splitonnode-sync-release-higgsmeta-n10-d12-mlossguide-t8-b0-f1-r625000-x32-glossguide-0319102315-higgs2-mp</t>
  </si>
  <si>
    <t>xgboost-g++-omp-dense-halftrick-byte-splitonnode-sync-release-higgsmeta-n10-d12-mlossguide-t8-b0-f4-r625000-x8-glossguide-0319102315-higgs2-sync</t>
  </si>
  <si>
    <t>xgb-latest-higgs-n10-d12-mhist-t16-b0-f4-r312500-x32-glossguide-0318151935-higgs4</t>
  </si>
  <si>
    <t>lightgbm-higgs-4-n10-d12-mfeature-t16</t>
  </si>
  <si>
    <t>xgboost-g++-omp-dense-halftrick-byte-splitonnode-sync-release-higgsmeta-n10-d12-mlossguide-t16-b0-f4-r1250000-x32-glossguide-0319102315-higgs4-dp</t>
  </si>
  <si>
    <t>xgboost-g++-omp-dense-halftrick-byte-splitonnode-sync-release-higgsmeta-n10-d12-mlossguide-t16-b0-f4-r1250000-x32-glossguide-0319102315-higgs4-async-phase1dyna</t>
  </si>
  <si>
    <t>xgboost-g++-omp-dense-halftrick-byte-splitonnode-sync-release-higgsmeta-n10-d12-mlossguide-t16-b0-f1-r1250000-x32-glossguide-0319102315-higgs4-mp</t>
  </si>
  <si>
    <t>xgboost-g++-omp-dense-halftrick-byte-splitonnode-sync-release-higgsmeta-n10-d12-mlossguide-t16-b0-f4-r1250000-x8-glossguide-0319102315-higgs4-sync</t>
  </si>
  <si>
    <t>xgb-latest-higgs-n10-d12-mhist-t24-b0-f4-r312500-x32-glossguide-0318151935-higgs6</t>
  </si>
  <si>
    <t>lightgbm-higgs-6-n10-d12-mfeature-t24</t>
  </si>
  <si>
    <t>xgboost-g++-omp-dense-halftrick-byte-splitonnode-sync-release-higgsmeta-n10-d12-mlossguide-t24-b0-f4-r1875000-x32-glossguide-0319102315-higgs6-dp</t>
  </si>
  <si>
    <t>xgboost-g++-omp-dense-halftrick-byte-splitonnode-sync-release-higgsmeta-n10-d12-mlossguide-t24-b0-f4-r1875000-x32-glossguide-0319102315-higgs6-async-phase1dyna</t>
  </si>
  <si>
    <t>xgboost-g++-omp-dense-halftrick-byte-splitonnode-sync-release-higgsmeta-n10-d12-mlossguide-t24-b0-f1-r1875000-x32-glossguide-0319102315-higgs6-mp</t>
  </si>
  <si>
    <t>xgboost-g++-omp-dense-halftrick-byte-splitonnode-sync-release-higgsmeta-n10-d12-mlossguide-t24-b0-f4-r1875000-x8-glossguide-0319102315-higgs6-sync</t>
  </si>
  <si>
    <t>xgb-latest-higgs-n10-d12-mhist-t32-b0-f4-r312500-x32-glossguide-0318151935-higgs8</t>
  </si>
  <si>
    <t>lightgbm-higgs-8-n10-d12-mfeature-t32</t>
  </si>
  <si>
    <t>xgboost-g++-omp-dense-halftrick-byte-splitonnode-sync-release-higgsmeta-n10-d12-mlossguide-t32-b0-f4-r2500000-x32-glossguide-0319102315-higgs8-dp</t>
  </si>
  <si>
    <t>xgboost-g++-omp-dense-halftrick-byte-splitonnode-sync-release-higgsmeta-n10-d12-mlossguide-t32-b0-f4-r2500000-x32-glossguide-0319102315-higgs8-async-phase1dyna</t>
  </si>
  <si>
    <t>xgboost-g++-omp-dense-halftrick-byte-splitonnode-sync-release-higgsmeta-n10-d12-mlossguide-t32-b0-f1-r2500000-x32-glossguide-0319102315-higgs8-mp</t>
  </si>
  <si>
    <t>xgboost-g++-omp-dense-halftrick-byte-splitonnode-sync-release-higgsmeta-n10-d12-mlossguide-t32-b0-f4-r2500000-x8-glossguide-0319102315-higgs8-sync</t>
  </si>
  <si>
    <t>latest results</t>
  </si>
  <si>
    <t>j-116, t36-b0-f28-r2812500-x32-glossguide-0801123752-higgs9-async-fix</t>
  </si>
  <si>
    <t>HarpGBDT</t>
  </si>
  <si>
    <t>Training Time Speedup</t>
  </si>
  <si>
    <t>block-depth .vs. xgb-hist-depth</t>
  </si>
  <si>
    <t>GroupID</t>
  </si>
  <si>
    <t>avg</t>
  </si>
  <si>
    <t>block-lossguide .vs. xgb-hist-lossguide</t>
  </si>
  <si>
    <t>block-lossguide .vs. lightgbm</t>
  </si>
  <si>
    <t>Convergence Speed</t>
  </si>
  <si>
    <t>Speedup-hist</t>
  </si>
  <si>
    <t>speedup-lightgbm</t>
  </si>
  <si>
    <t>speedup-lightgbm-zero</t>
  </si>
  <si>
    <t>lightgbm-zero</t>
  </si>
  <si>
    <t>yfcc-convergence-speed</t>
  </si>
  <si>
    <t>convergence-speed</t>
  </si>
  <si>
    <t>airline100m</t>
  </si>
  <si>
    <t>f4</t>
  </si>
  <si>
    <t>x32</t>
  </si>
  <si>
    <t>buf</t>
  </si>
  <si>
    <t>MP-D8</t>
  </si>
  <si>
    <t>baseline</t>
  </si>
  <si>
    <t>k</t>
  </si>
  <si>
    <t>mode</t>
  </si>
  <si>
    <t>f128</t>
  </si>
  <si>
    <t>x1</t>
  </si>
  <si>
    <t>dp</t>
  </si>
  <si>
    <t>f1</t>
  </si>
  <si>
    <t>mp</t>
  </si>
  <si>
    <t>nobuf</t>
  </si>
  <si>
    <t>MP-D12</t>
  </si>
  <si>
    <t>DP-D8</t>
  </si>
  <si>
    <t>f32</t>
  </si>
  <si>
    <t>x4</t>
  </si>
  <si>
    <t>DP-D12</t>
  </si>
  <si>
    <t>sync</t>
  </si>
  <si>
    <t>TrianingTime</t>
  </si>
  <si>
    <t>XGBoost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</si>
</sst>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name val="Arial"/>
    </font>
    <font>
      <sz val="11.0"/>
      <color rgb="FF383838"/>
      <name val="-apple-system"/>
    </font>
    <font>
      <sz val="11.0"/>
      <color rgb="FF383838"/>
      <name val="Arial"/>
    </font>
    <font>
      <color rgb="FF000000"/>
      <name val="Arial"/>
    </font>
    <font>
      <sz val="11.0"/>
      <color rgb="FF7E3794"/>
      <name val="Inconsolata"/>
    </font>
    <font>
      <sz val="18.0"/>
    </font>
    <font>
      <sz val="11.0"/>
      <color rgb="FF383838"/>
      <name val="Gotham"/>
    </font>
    <font>
      <color rgb="FF666666"/>
      <name val="Arial"/>
    </font>
    <font>
      <color rgb="FFB7B7B7"/>
      <name val="Arial"/>
    </font>
    <font>
      <color rgb="FF999999"/>
      <name val="Arial"/>
    </font>
    <font>
      <color rgb="FFFF0000"/>
    </font>
    <font>
      <color rgb="FFB7B7B7"/>
    </font>
    <font>
      <color rgb="FF999999"/>
    </font>
    <font>
      <b/>
      <color rgb="FFFF0000"/>
    </font>
    <font>
      <color rgb="FF000000"/>
    </font>
    <font>
      <color rgb="FFFF0000"/>
      <name val="Arial"/>
    </font>
    <font>
      <sz val="11.0"/>
      <color rgb="FF000000"/>
      <name val="Inconsolata"/>
    </font>
  </fonts>
  <fills count="2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4" xfId="0" applyAlignment="1" applyFill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3" fontId="2" numFmtId="4" xfId="0" applyAlignment="1" applyFill="1" applyFont="1" applyNumberFormat="1">
      <alignment horizontal="right" vertical="bottom"/>
    </xf>
    <xf borderId="0" fillId="0" fontId="2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4" xfId="0" applyFont="1" applyNumberFormat="1"/>
    <xf borderId="0" fillId="0" fontId="1" numFmtId="4" xfId="0" applyAlignment="1" applyFont="1" applyNumberFormat="1">
      <alignment readingOrder="0" shrinkToFit="0" wrapText="1"/>
    </xf>
    <xf borderId="0" fillId="4" fontId="4" numFmtId="3" xfId="0" applyAlignment="1" applyFill="1" applyFont="1" applyNumberFormat="1">
      <alignment horizontal="left" readingOrder="0"/>
    </xf>
    <xf borderId="0" fillId="0" fontId="1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4" fontId="5" numFmtId="0" xfId="0" applyAlignment="1" applyFont="1">
      <alignment horizontal="left"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4" fontId="4" numFmtId="0" xfId="0" applyAlignment="1" applyFont="1">
      <alignment horizontal="left" readingOrder="0"/>
    </xf>
    <xf borderId="0" fillId="4" fontId="5" numFmtId="4" xfId="0" applyAlignment="1" applyFont="1" applyNumberFormat="1">
      <alignment horizontal="left" readingOrder="0"/>
    </xf>
    <xf borderId="0" fillId="0" fontId="1" numFmtId="0" xfId="0" applyFont="1"/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9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Font="1"/>
    <xf borderId="0" fillId="5" fontId="5" numFmtId="0" xfId="0" applyAlignment="1" applyFont="1">
      <alignment horizontal="right" readingOrder="0"/>
    </xf>
    <xf borderId="0" fillId="12" fontId="5" numFmtId="0" xfId="0" applyAlignment="1" applyFill="1" applyFont="1">
      <alignment horizontal="right" readingOrder="0"/>
    </xf>
    <xf borderId="0" fillId="5" fontId="5" numFmtId="4" xfId="0" applyAlignment="1" applyFont="1" applyNumberFormat="1">
      <alignment horizontal="right" readingOrder="0"/>
    </xf>
    <xf borderId="0" fillId="12" fontId="5" numFmtId="4" xfId="0" applyAlignment="1" applyFont="1" applyNumberFormat="1">
      <alignment horizontal="right" readingOrder="0"/>
    </xf>
    <xf borderId="0" fillId="11" fontId="1" numFmtId="4" xfId="0" applyAlignment="1" applyFont="1" applyNumberFormat="1">
      <alignment readingOrder="0"/>
    </xf>
    <xf borderId="0" fillId="13" fontId="1" numFmtId="0" xfId="0" applyAlignment="1" applyFill="1" applyFont="1">
      <alignment readingOrder="0"/>
    </xf>
    <xf borderId="0" fillId="5" fontId="2" numFmtId="4" xfId="0" applyAlignment="1" applyFont="1" applyNumberFormat="1">
      <alignment horizontal="right" vertical="bottom"/>
    </xf>
    <xf borderId="0" fillId="12" fontId="1" numFmtId="4" xfId="0" applyAlignment="1" applyFont="1" applyNumberFormat="1">
      <alignment readingOrder="0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2" numFmtId="4" xfId="0" applyAlignment="1" applyFont="1" applyNumberFormat="1">
      <alignment vertical="bottom"/>
    </xf>
    <xf borderId="0" fillId="5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 vertical="bottom"/>
    </xf>
    <xf borderId="3" fillId="0" fontId="1" numFmtId="0" xfId="0" applyBorder="1" applyFont="1"/>
    <xf borderId="4" fillId="0" fontId="1" numFmtId="0" xfId="0" applyBorder="1" applyFont="1"/>
    <xf borderId="1" fillId="0" fontId="2" numFmtId="4" xfId="0" applyAlignment="1" applyBorder="1" applyFont="1" applyNumberFormat="1">
      <alignment readingOrder="0" vertical="bottom"/>
    </xf>
    <xf borderId="1" fillId="0" fontId="2" numFmtId="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vertical="bottom"/>
    </xf>
    <xf borderId="0" fillId="4" fontId="6" numFmtId="0" xfId="0" applyAlignment="1" applyFont="1">
      <alignment horizontal="left"/>
    </xf>
    <xf borderId="0" fillId="14" fontId="2" numFmtId="0" xfId="0" applyAlignment="1" applyFill="1" applyFont="1">
      <alignment vertical="bottom"/>
    </xf>
    <xf borderId="0" fillId="5" fontId="5" numFmtId="0" xfId="0" applyAlignment="1" applyFont="1">
      <alignment horizontal="right" vertical="bottom"/>
    </xf>
    <xf borderId="0" fillId="11" fontId="2" numFmtId="0" xfId="0" applyAlignment="1" applyFont="1">
      <alignment vertical="bottom"/>
    </xf>
    <xf borderId="0" fillId="11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1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13" fontId="1" numFmtId="0" xfId="0" applyFont="1"/>
    <xf borderId="0" fillId="15" fontId="1" numFmtId="4" xfId="0" applyFill="1" applyFont="1" applyNumberFormat="1"/>
    <xf borderId="0" fillId="5" fontId="1" numFmtId="0" xfId="0" applyFont="1"/>
    <xf borderId="0" fillId="15" fontId="1" numFmtId="0" xfId="0" applyFont="1"/>
    <xf borderId="0" fillId="15" fontId="1" numFmtId="4" xfId="0" applyAlignment="1" applyFont="1" applyNumberFormat="1">
      <alignment readingOrder="0"/>
    </xf>
    <xf borderId="0" fillId="15" fontId="1" numFmtId="0" xfId="0" applyAlignment="1" applyFont="1">
      <alignment readingOrder="0"/>
    </xf>
    <xf borderId="0" fillId="16" fontId="1" numFmtId="0" xfId="0" applyAlignment="1" applyFill="1" applyFont="1">
      <alignment readingOrder="0"/>
    </xf>
    <xf borderId="0" fillId="11" fontId="2" numFmtId="4" xfId="0" applyAlignment="1" applyFont="1" applyNumberFormat="1">
      <alignment horizontal="right" vertical="bottom"/>
    </xf>
    <xf borderId="0" fillId="17" fontId="1" numFmtId="0" xfId="0" applyAlignment="1" applyFill="1" applyFont="1">
      <alignment readingOrder="0"/>
    </xf>
    <xf borderId="0" fillId="17" fontId="2" numFmtId="4" xfId="0" applyAlignment="1" applyFont="1" applyNumberFormat="1">
      <alignment vertical="bottom"/>
    </xf>
    <xf borderId="0" fillId="17" fontId="1" numFmtId="0" xfId="0" applyFont="1"/>
    <xf borderId="0" fillId="13" fontId="6" numFmtId="0" xfId="0" applyAlignment="1" applyFont="1">
      <alignment horizontal="left"/>
    </xf>
    <xf borderId="0" fillId="12" fontId="1" numFmtId="0" xfId="0" applyAlignment="1" applyFont="1">
      <alignment readingOrder="0"/>
    </xf>
    <xf borderId="0" fillId="18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5" numFmtId="4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0" fontId="7" numFmtId="0" xfId="0" applyFont="1"/>
    <xf borderId="0" fillId="0" fontId="2" numFmtId="0" xfId="0" applyAlignment="1" applyFont="1">
      <alignment readingOrder="0" vertical="bottom"/>
    </xf>
    <xf borderId="0" fillId="5" fontId="8" numFmtId="0" xfId="0" applyAlignment="1" applyFont="1">
      <alignment horizontal="right" vertical="bottom"/>
    </xf>
    <xf borderId="0" fillId="5" fontId="4" numFmtId="4" xfId="0" applyAlignment="1" applyFont="1" applyNumberFormat="1">
      <alignment horizontal="right" vertical="bottom"/>
    </xf>
    <xf borderId="0" fillId="5" fontId="8" numFmtId="4" xfId="0" applyAlignment="1" applyFont="1" applyNumberFormat="1">
      <alignment horizontal="right" vertical="bottom"/>
    </xf>
    <xf borderId="0" fillId="14" fontId="5" numFmtId="0" xfId="0" applyAlignment="1" applyFont="1">
      <alignment horizontal="right" vertical="bottom"/>
    </xf>
    <xf borderId="0" fillId="14" fontId="2" numFmtId="0" xfId="0" applyAlignment="1" applyFont="1">
      <alignment horizontal="right" vertical="bottom"/>
    </xf>
    <xf borderId="0" fillId="14" fontId="2" numFmtId="4" xfId="0" applyAlignment="1" applyFont="1" applyNumberFormat="1">
      <alignment horizontal="right" vertical="bottom"/>
    </xf>
    <xf borderId="0" fillId="9" fontId="2" numFmtId="0" xfId="0" applyAlignment="1" applyFont="1">
      <alignment horizontal="right" vertical="bottom"/>
    </xf>
    <xf borderId="0" fillId="9" fontId="2" numFmtId="0" xfId="0" applyAlignment="1" applyFont="1">
      <alignment horizontal="right" vertical="bottom"/>
    </xf>
    <xf borderId="0" fillId="9" fontId="5" numFmtId="4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9" fontId="2" numFmtId="4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0" numFmtId="2" xfId="0" applyAlignment="1" applyFont="1" applyNumberFormat="1">
      <alignment vertical="bottom"/>
    </xf>
    <xf borderId="0" fillId="19" fontId="2" numFmtId="2" xfId="0" applyAlignment="1" applyFill="1" applyFont="1" applyNumberFormat="1">
      <alignment vertical="bottom"/>
    </xf>
    <xf borderId="0" fillId="19" fontId="2" numFmtId="2" xfId="0" applyAlignment="1" applyFont="1" applyNumberFormat="1">
      <alignment readingOrder="0" vertical="bottom"/>
    </xf>
    <xf borderId="0" fillId="0" fontId="10" numFmtId="1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19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0" numFmtId="1" xfId="0" applyAlignment="1" applyFont="1" applyNumberFormat="1">
      <alignment vertical="bottom"/>
    </xf>
    <xf borderId="0" fillId="12" fontId="2" numFmtId="2" xfId="0" applyAlignment="1" applyFont="1" applyNumberFormat="1">
      <alignment readingOrder="0" vertical="bottom"/>
    </xf>
    <xf borderId="0" fillId="12" fontId="2" numFmtId="2" xfId="0" applyAlignment="1" applyFont="1" applyNumberFormat="1">
      <alignment vertical="bottom"/>
    </xf>
    <xf borderId="0" fillId="12" fontId="2" numFmtId="2" xfId="0" applyAlignment="1" applyFont="1" applyNumberFormat="1">
      <alignment horizontal="right" vertical="bottom"/>
    </xf>
    <xf borderId="0" fillId="20" fontId="1" numFmtId="0" xfId="0" applyAlignment="1" applyFill="1" applyFont="1">
      <alignment readingOrder="0"/>
    </xf>
    <xf borderId="0" fillId="20" fontId="1" numFmtId="2" xfId="0" applyFont="1" applyNumberFormat="1"/>
    <xf borderId="0" fillId="20" fontId="1" numFmtId="0" xfId="0" applyFont="1"/>
    <xf borderId="0" fillId="20" fontId="2" numFmtId="2" xfId="0" applyAlignment="1" applyFont="1" applyNumberFormat="1">
      <alignment horizontal="right" vertical="bottom"/>
    </xf>
    <xf borderId="0" fillId="20" fontId="2" numFmtId="2" xfId="0" applyAlignment="1" applyFont="1" applyNumberFormat="1">
      <alignment vertical="bottom"/>
    </xf>
    <xf borderId="0" fillId="9" fontId="11" numFmtId="1" xfId="0" applyAlignment="1" applyFont="1" applyNumberFormat="1">
      <alignment horizontal="right" vertical="bottom"/>
    </xf>
    <xf borderId="0" fillId="9" fontId="11" numFmtId="0" xfId="0" applyAlignment="1" applyFont="1">
      <alignment horizontal="right" vertical="bottom"/>
    </xf>
    <xf borderId="0" fillId="9" fontId="11" numFmtId="0" xfId="0" applyAlignment="1" applyFont="1">
      <alignment vertical="bottom"/>
    </xf>
    <xf borderId="0" fillId="9" fontId="11" numFmtId="2" xfId="0" applyAlignment="1" applyFont="1" applyNumberFormat="1">
      <alignment vertical="bottom"/>
    </xf>
    <xf borderId="0" fillId="9" fontId="11" numFmtId="2" xfId="0" applyAlignment="1" applyFont="1" applyNumberFormat="1">
      <alignment horizontal="right" vertical="bottom"/>
    </xf>
    <xf borderId="5" fillId="15" fontId="2" numFmtId="0" xfId="0" applyAlignment="1" applyBorder="1" applyFont="1">
      <alignment shrinkToFit="0" vertical="bottom" wrapText="0"/>
    </xf>
    <xf borderId="0" fillId="15" fontId="2" numFmtId="0" xfId="0" applyAlignment="1" applyFont="1">
      <alignment vertical="bottom"/>
    </xf>
    <xf borderId="0" fillId="21" fontId="1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1" numFmtId="2" xfId="0" applyFont="1" applyNumberFormat="1"/>
    <xf borderId="0" fillId="15" fontId="2" numFmtId="4" xfId="0" applyAlignment="1" applyFont="1" applyNumberFormat="1">
      <alignment horizontal="right" vertical="bottom"/>
    </xf>
    <xf borderId="0" fillId="22" fontId="1" numFmtId="0" xfId="0" applyAlignment="1" applyFill="1" applyFont="1">
      <alignment readingOrder="0"/>
    </xf>
    <xf borderId="0" fillId="11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5" fillId="0" fontId="2" numFmtId="0" xfId="0" applyAlignment="1" applyBorder="1" applyFont="1">
      <alignment horizontal="right" shrinkToFit="0" vertical="bottom" wrapText="0"/>
    </xf>
    <xf borderId="5" fillId="15" fontId="2" numFmtId="0" xfId="0" applyAlignment="1" applyBorder="1" applyFont="1">
      <alignment horizontal="right" shrinkToFit="0" vertical="bottom" wrapText="0"/>
    </xf>
    <xf borderId="0" fillId="15" fontId="2" numFmtId="0" xfId="0" applyAlignment="1" applyFont="1">
      <alignment horizontal="right" vertical="bottom"/>
    </xf>
    <xf borderId="0" fillId="5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15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23" fontId="2" numFmtId="4" xfId="0" applyAlignment="1" applyFill="1" applyFont="1" applyNumberFormat="1">
      <alignment horizontal="right" vertical="bottom"/>
    </xf>
    <xf borderId="0" fillId="6" fontId="2" numFmtId="4" xfId="0" applyAlignment="1" applyFont="1" applyNumberFormat="1">
      <alignment horizontal="right" vertical="bottom"/>
    </xf>
    <xf borderId="0" fillId="24" fontId="2" numFmtId="4" xfId="0" applyAlignment="1" applyFill="1" applyFont="1" applyNumberFormat="1">
      <alignment horizontal="right" vertical="bottom"/>
    </xf>
    <xf borderId="0" fillId="11" fontId="2" numFmtId="0" xfId="0" applyAlignment="1" applyFont="1">
      <alignment horizontal="right" readingOrder="0" vertical="bottom"/>
    </xf>
    <xf borderId="0" fillId="15" fontId="1" numFmtId="1" xfId="0" applyAlignment="1" applyFont="1" applyNumberFormat="1">
      <alignment readingOrder="0"/>
    </xf>
    <xf borderId="0" fillId="2" fontId="1" numFmtId="0" xfId="0" applyFont="1"/>
    <xf borderId="0" fillId="0" fontId="13" numFmtId="4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4" numFmtId="4" xfId="0" applyAlignment="1" applyFont="1" applyNumberFormat="1">
      <alignment readingOrder="0"/>
    </xf>
    <xf borderId="0" fillId="2" fontId="15" numFmtId="0" xfId="0" applyAlignment="1" applyFont="1">
      <alignment horizontal="center" readingOrder="0"/>
    </xf>
    <xf borderId="0" fillId="0" fontId="1" numFmtId="2" xfId="0" applyAlignment="1" applyFont="1" applyNumberFormat="1">
      <alignment readingOrder="0"/>
    </xf>
    <xf borderId="0" fillId="11" fontId="1" numFmtId="2" xfId="0" applyFont="1" applyNumberFormat="1"/>
    <xf borderId="0" fillId="8" fontId="16" numFmtId="0" xfId="0" applyAlignment="1" applyFont="1">
      <alignment readingOrder="0"/>
    </xf>
    <xf borderId="0" fillId="8" fontId="16" numFmtId="2" xfId="0" applyFont="1" applyNumberFormat="1"/>
    <xf borderId="0" fillId="7" fontId="1" numFmtId="0" xfId="0" applyAlignment="1" applyFont="1">
      <alignment horizontal="center" readingOrder="0"/>
    </xf>
    <xf borderId="0" fillId="15" fontId="2" numFmtId="0" xfId="0" applyAlignment="1" applyFont="1">
      <alignment horizontal="center" readingOrder="0" vertical="bottom"/>
    </xf>
    <xf borderId="0" fillId="22" fontId="2" numFmtId="4" xfId="0" applyAlignment="1" applyFont="1" applyNumberFormat="1">
      <alignment vertical="bottom"/>
    </xf>
    <xf borderId="0" fillId="4" fontId="2" numFmtId="4" xfId="0" applyAlignment="1" applyFont="1" applyNumberFormat="1">
      <alignment readingOrder="0" vertical="bottom"/>
    </xf>
    <xf borderId="0" fillId="22" fontId="2" numFmtId="4" xfId="0" applyAlignment="1" applyFont="1" applyNumberFormat="1">
      <alignment horizontal="right" vertical="bottom"/>
    </xf>
    <xf borderId="0" fillId="4" fontId="17" numFmtId="4" xfId="0" applyAlignment="1" applyFont="1" applyNumberFormat="1">
      <alignment horizontal="right" vertical="bottom"/>
    </xf>
    <xf borderId="0" fillId="0" fontId="12" numFmtId="4" xfId="0" applyFont="1" applyNumberFormat="1"/>
    <xf borderId="0" fillId="22" fontId="2" numFmtId="4" xfId="0" applyAlignment="1" applyFont="1" applyNumberFormat="1">
      <alignment horizontal="right" readingOrder="0" vertical="bottom"/>
    </xf>
    <xf borderId="0" fillId="4" fontId="2" numFmtId="4" xfId="0" applyAlignment="1" applyFont="1" applyNumberFormat="1">
      <alignment horizontal="right" vertical="bottom"/>
    </xf>
    <xf borderId="0" fillId="5" fontId="1" numFmtId="4" xfId="0" applyFont="1" applyNumberFormat="1"/>
    <xf borderId="0" fillId="4" fontId="18" numFmtId="4" xfId="0" applyAlignment="1" applyFont="1" applyNumberFormat="1">
      <alignment horizontal="left"/>
    </xf>
    <xf borderId="0" fillId="15" fontId="2" numFmtId="4" xfId="0" applyAlignment="1" applyFont="1" applyNumberFormat="1">
      <alignment horizontal="center" readingOrder="0" vertical="bottom"/>
    </xf>
    <xf borderId="0" fillId="7" fontId="1" numFmtId="0" xfId="0" applyFont="1"/>
    <xf borderId="5" fillId="11" fontId="2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0"/>
    </xf>
    <xf borderId="0" fillId="13" fontId="2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25" fontId="2" numFmtId="0" xfId="0" applyAlignment="1" applyFill="1" applyFont="1">
      <alignment horizontal="right" vertical="bottom"/>
    </xf>
    <xf borderId="0" fillId="26" fontId="5" numFmtId="0" xfId="0" applyAlignment="1" applyFill="1" applyFont="1">
      <alignment horizontal="right" vertical="bottom"/>
    </xf>
    <xf borderId="0" fillId="26" fontId="2" numFmtId="0" xfId="0" applyAlignment="1" applyFont="1">
      <alignment vertical="bottom"/>
    </xf>
    <xf borderId="5" fillId="26" fontId="2" numFmtId="0" xfId="0" applyAlignment="1" applyBorder="1" applyFont="1">
      <alignment vertical="bottom"/>
    </xf>
    <xf borderId="0" fillId="26" fontId="2" numFmtId="0" xfId="0" applyAlignment="1" applyFont="1">
      <alignment horizontal="right" vertical="bottom"/>
    </xf>
    <xf borderId="0" fillId="26" fontId="2" numFmtId="4" xfId="0" applyAlignment="1" applyFont="1" applyNumberFormat="1">
      <alignment horizontal="right" vertical="bottom"/>
    </xf>
    <xf borderId="0" fillId="26" fontId="5" numFmtId="4" xfId="0" applyAlignment="1" applyFont="1" applyNumberFormat="1">
      <alignment horizontal="right" vertical="bottom"/>
    </xf>
    <xf borderId="5" fillId="26" fontId="2" numFmtId="0" xfId="0" applyAlignment="1" applyBorder="1" applyFont="1">
      <alignment shrinkToFit="0" vertical="bottom" wrapText="0"/>
    </xf>
    <xf borderId="0" fillId="24" fontId="5" numFmtId="0" xfId="0" applyAlignment="1" applyFont="1">
      <alignment horizontal="right" vertical="bottom"/>
    </xf>
    <xf borderId="0" fillId="24" fontId="2" numFmtId="0" xfId="0" applyAlignment="1" applyFont="1">
      <alignment vertical="bottom"/>
    </xf>
    <xf borderId="5" fillId="24" fontId="2" numFmtId="0" xfId="0" applyAlignment="1" applyBorder="1" applyFont="1">
      <alignment shrinkToFit="0" vertical="bottom" wrapText="0"/>
    </xf>
    <xf borderId="0" fillId="24" fontId="2" numFmtId="0" xfId="0" applyAlignment="1" applyFont="1">
      <alignment horizontal="right" vertical="bottom"/>
    </xf>
    <xf borderId="5" fillId="24" fontId="2" numFmtId="0" xfId="0" applyAlignment="1" applyBorder="1" applyFont="1">
      <alignment vertical="bottom"/>
    </xf>
    <xf borderId="0" fillId="24" fontId="5" numFmtId="0" xfId="0" applyAlignment="1" applyFont="1">
      <alignment horizontal="right" shrinkToFit="0" vertical="bottom" wrapText="0"/>
    </xf>
    <xf borderId="5" fillId="11" fontId="2" numFmtId="0" xfId="0" applyAlignment="1" applyBorder="1" applyFont="1">
      <alignment shrinkToFit="0" vertical="bottom" wrapText="0"/>
    </xf>
    <xf borderId="0" fillId="9" fontId="5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5" fillId="5" fontId="2" numFmtId="0" xfId="0" applyAlignment="1" applyBorder="1" applyFont="1">
      <alignment vertical="bottom"/>
    </xf>
    <xf borderId="0" fillId="14" fontId="5" numFmtId="0" xfId="0" applyAlignment="1" applyFont="1">
      <alignment horizontal="right" shrinkToFit="0" vertical="bottom" wrapText="0"/>
    </xf>
    <xf borderId="0" fillId="13" fontId="5" numFmtId="0" xfId="0" applyAlignment="1" applyFont="1">
      <alignment horizontal="right" vertical="bottom"/>
    </xf>
    <xf borderId="0" fillId="26" fontId="5" numFmtId="0" xfId="0" applyAlignment="1" applyFont="1">
      <alignment horizontal="right" shrinkToFit="0" vertical="bottom" wrapText="0"/>
    </xf>
    <xf borderId="0" fillId="26" fontId="5" numFmtId="0" xfId="0" applyAlignment="1" applyFont="1">
      <alignment horizontal="right" vertical="bottom"/>
    </xf>
    <xf borderId="5" fillId="15" fontId="2" numFmtId="0" xfId="0" applyAlignment="1" applyBorder="1" applyFont="1">
      <alignment vertical="bottom"/>
    </xf>
    <xf borderId="0" fillId="5" fontId="9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11" fontId="1" numFmtId="2" xfId="0" applyAlignment="1" applyFont="1" applyNumberFormat="1">
      <alignment readingOrder="0"/>
    </xf>
    <xf borderId="0" fillId="26" fontId="1" numFmtId="0" xfId="0" applyFont="1"/>
    <xf borderId="0" fillId="26" fontId="1" numFmtId="0" xfId="0" applyAlignment="1" applyFont="1">
      <alignment readingOrder="0"/>
    </xf>
    <xf borderId="0" fillId="3" fontId="5" numFmtId="0" xfId="0" applyAlignment="1" applyFont="1">
      <alignment horizontal="right" readingOrder="0"/>
    </xf>
    <xf borderId="0" fillId="0" fontId="12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9" fontId="5" numFmtId="0" xfId="0" applyAlignment="1" applyFont="1">
      <alignment horizontal="right" vertical="bottom"/>
    </xf>
    <xf borderId="0" fillId="13" fontId="2" numFmtId="0" xfId="0" applyAlignment="1" applyFont="1">
      <alignment horizontal="right" vertical="bottom"/>
    </xf>
    <xf borderId="0" fillId="13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XGBoost over TreeDepth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figbottleneck!$F$37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figbottleneck!$E$38:$E$40</c:f>
            </c:strRef>
          </c:cat>
          <c:val>
            <c:numRef>
              <c:f>figbottleneck!$F$38:$F$40</c:f>
            </c:numRef>
          </c:val>
          <c:smooth val="1"/>
        </c:ser>
        <c:ser>
          <c:idx val="1"/>
          <c:order val="1"/>
          <c:tx>
            <c:strRef>
              <c:f>figbottleneck!$G$37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figbottleneck!$E$38:$E$40</c:f>
            </c:strRef>
          </c:cat>
          <c:val>
            <c:numRef>
              <c:f>figbottleneck!$G$38:$G$40</c:f>
            </c:numRef>
          </c:val>
          <c:smooth val="1"/>
        </c:ser>
        <c:ser>
          <c:idx val="2"/>
          <c:order val="2"/>
          <c:tx>
            <c:strRef>
              <c:f>figbottleneck!$H$37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figbottleneck!$E$38:$E$40</c:f>
            </c:strRef>
          </c:cat>
          <c:val>
            <c:numRef>
              <c:f>figbottleneck!$H$38:$H$40</c:f>
            </c:numRef>
          </c:val>
          <c:smooth val="1"/>
        </c:ser>
        <c:ser>
          <c:idx val="3"/>
          <c:order val="3"/>
          <c:tx>
            <c:strRef>
              <c:f>figbottleneck!$I$37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figbottleneck!$E$38:$E$40</c:f>
            </c:strRef>
          </c:cat>
          <c:val>
            <c:numRef>
              <c:f>figbottleneck!$I$38:$I$40</c:f>
            </c:numRef>
          </c:val>
          <c:smooth val="1"/>
        </c:ser>
        <c:axId val="372830544"/>
        <c:axId val="1690838518"/>
      </c:lineChart>
      <c:catAx>
        <c:axId val="372830544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90838518"/>
      </c:catAx>
      <c:valAx>
        <c:axId val="1690838518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72830544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'figtune-trend-new'!$C$39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'figtune-trend-new'!$C$40:$C$42</c:f>
            </c:numRef>
          </c:val>
          <c:smooth val="0"/>
        </c:ser>
        <c:ser>
          <c:idx val="1"/>
          <c:order val="1"/>
          <c:tx>
            <c:strRef>
              <c:f>'figtune-trend-new'!$D$39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'figtune-trend-new'!$D$40:$D$42</c:f>
            </c:numRef>
          </c:val>
          <c:smooth val="0"/>
        </c:ser>
        <c:ser>
          <c:idx val="2"/>
          <c:order val="2"/>
          <c:tx>
            <c:strRef>
              <c:f>'figtune-trend-new'!$E$39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'figtune-trend-new'!$E$40:$E$42</c:f>
            </c:numRef>
          </c:val>
          <c:smooth val="0"/>
        </c:ser>
        <c:axId val="574664974"/>
        <c:axId val="109661317"/>
      </c:lineChart>
      <c:catAx>
        <c:axId val="574664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Scale 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9661317"/>
      </c:catAx>
      <c:valAx>
        <c:axId val="109661317"/>
        <c:scaling>
          <c:orientation val="minMax"/>
          <c:max val="800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Training Time Per Tree(s)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4664974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'figtune-trend-new'!$C$54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'figtune-trend-new'!$C$55:$C$57</c:f>
            </c:numRef>
          </c:val>
          <c:smooth val="0"/>
        </c:ser>
        <c:ser>
          <c:idx val="1"/>
          <c:order val="1"/>
          <c:tx>
            <c:strRef>
              <c:f>'figtune-trend-new'!$D$54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'figtune-trend-new'!$D$55:$D$57</c:f>
            </c:numRef>
          </c:val>
          <c:smooth val="0"/>
        </c:ser>
        <c:ser>
          <c:idx val="2"/>
          <c:order val="2"/>
          <c:tx>
            <c:strRef>
              <c:f>'figtune-trend-new'!$E$54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'figtune-trend-new'!$E$55:$E$57</c:f>
            </c:numRef>
          </c:val>
          <c:smooth val="0"/>
        </c:ser>
        <c:ser>
          <c:idx val="3"/>
          <c:order val="3"/>
          <c:tx>
            <c:strRef>
              <c:f>'figtune-trend-new'!$F$54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'figtune-trend-new'!$B$35:$B$37</c:f>
            </c:strRef>
          </c:cat>
          <c:val>
            <c:numRef>
              <c:f>'figtune-trend-new'!$F$55:$F$57</c:f>
            </c:numRef>
          </c:val>
          <c:smooth val="0"/>
        </c:ser>
        <c:axId val="302489978"/>
        <c:axId val="684494231"/>
      </c:lineChart>
      <c:catAx>
        <c:axId val="302489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Scale 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84494231"/>
      </c:catAx>
      <c:valAx>
        <c:axId val="684494231"/>
        <c:scaling>
          <c:orientation val="minMax"/>
          <c:max val="800.0"/>
          <c:min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Training Time Per Tree(s)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2489978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'figtune-trend-new'!$C$59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'figtune-trend-new'!$C$60:$C$62</c:f>
            </c:numRef>
          </c:val>
          <c:smooth val="0"/>
        </c:ser>
        <c:ser>
          <c:idx val="1"/>
          <c:order val="1"/>
          <c:tx>
            <c:strRef>
              <c:f>'figtune-trend-new'!$D$59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'figtune-trend-new'!$D$60:$D$62</c:f>
            </c:numRef>
          </c:val>
          <c:smooth val="0"/>
        </c:ser>
        <c:ser>
          <c:idx val="2"/>
          <c:order val="2"/>
          <c:tx>
            <c:strRef>
              <c:f>'figtune-trend-new'!$E$59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'figtune-trend-new'!$E$60:$E$62</c:f>
            </c:numRef>
          </c:val>
          <c:smooth val="0"/>
        </c:ser>
        <c:ser>
          <c:idx val="3"/>
          <c:order val="3"/>
          <c:tx>
            <c:strRef>
              <c:f>'figtune-trend-new'!$F$59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'figtune-trend-new'!$B$40:$B$42</c:f>
            </c:strRef>
          </c:cat>
          <c:val>
            <c:numRef>
              <c:f>'figtune-trend-new'!$F$60:$F$62</c:f>
            </c:numRef>
          </c:val>
          <c:smooth val="0"/>
        </c:ser>
        <c:axId val="1265466037"/>
        <c:axId val="1901160176"/>
      </c:lineChart>
      <c:catAx>
        <c:axId val="1265466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Scale 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01160176"/>
      </c:catAx>
      <c:valAx>
        <c:axId val="1901160176"/>
        <c:scaling>
          <c:orientation val="minMax"/>
          <c:max val="800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Training Time Per Tree(s)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5466037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'figbottleneck-block'!$J$9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'figbottleneck-block'!$J$10:$J$12</c:f>
            </c:numRef>
          </c:val>
          <c:smooth val="1"/>
        </c:ser>
        <c:ser>
          <c:idx val="1"/>
          <c:order val="1"/>
          <c:tx>
            <c:strRef>
              <c:f>'figbottleneck-block'!$K$9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'figbottleneck-block'!$K$10:$K$12</c:f>
            </c:numRef>
          </c:val>
          <c:smooth val="1"/>
        </c:ser>
        <c:ser>
          <c:idx val="2"/>
          <c:order val="2"/>
          <c:tx>
            <c:strRef>
              <c:f>'figbottleneck-block'!$L$9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'figbottleneck-block'!$L$10:$L$12</c:f>
            </c:numRef>
          </c:val>
          <c:smooth val="1"/>
        </c:ser>
        <c:ser>
          <c:idx val="3"/>
          <c:order val="3"/>
          <c:tx>
            <c:strRef>
              <c:f>'figbottleneck-block'!$I$9</c:f>
            </c:strRef>
          </c:tx>
          <c:spPr>
            <a:ln cmpd="sng" w="381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'figbottleneck-block'!$I$10:$I$12</c:f>
            </c:numRef>
          </c:val>
          <c:smooth val="1"/>
        </c:ser>
        <c:axId val="1483307498"/>
        <c:axId val="781925678"/>
      </c:lineChart>
      <c:catAx>
        <c:axId val="1483307498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781925678"/>
      </c:catAx>
      <c:valAx>
        <c:axId val="781925678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1483307498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'figbottleneck-block'!$J$30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'figbottleneck-block'!$J$31:$J$33</c:f>
            </c:numRef>
          </c:val>
          <c:smooth val="1"/>
        </c:ser>
        <c:ser>
          <c:idx val="1"/>
          <c:order val="1"/>
          <c:tx>
            <c:strRef>
              <c:f>'figbottleneck-block'!$K$30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'figbottleneck-block'!$K$31:$K$33</c:f>
            </c:numRef>
          </c:val>
          <c:smooth val="1"/>
        </c:ser>
        <c:ser>
          <c:idx val="2"/>
          <c:order val="2"/>
          <c:tx>
            <c:strRef>
              <c:f>'figbottleneck-block'!$I$9</c:f>
            </c:strRef>
          </c:tx>
          <c:spPr>
            <a:ln cmpd="sng" w="381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'figbottleneck-block'!$I$10:$I$12</c:f>
            </c:numRef>
          </c:val>
          <c:smooth val="1"/>
        </c:ser>
        <c:axId val="1285797517"/>
        <c:axId val="1083070084"/>
      </c:lineChart>
      <c:catAx>
        <c:axId val="1285797517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1083070084"/>
      </c:catAx>
      <c:valAx>
        <c:axId val="1083070084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1285797517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'figbottleneck-block-new'!$J$9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'figbottleneck-block-new'!$J$10:$J$12</c:f>
            </c:numRef>
          </c:val>
          <c:smooth val="1"/>
        </c:ser>
        <c:ser>
          <c:idx val="1"/>
          <c:order val="1"/>
          <c:tx>
            <c:strRef>
              <c:f>'figbottleneck-block-new'!$K$9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'figbottleneck-block-new'!$K$10:$K$12</c:f>
            </c:numRef>
          </c:val>
          <c:smooth val="1"/>
        </c:ser>
        <c:ser>
          <c:idx val="2"/>
          <c:order val="2"/>
          <c:tx>
            <c:strRef>
              <c:f>'figbottleneck-block-new'!$L$9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'figbottleneck-block-new'!$L$10:$L$12</c:f>
            </c:numRef>
          </c:val>
          <c:smooth val="1"/>
        </c:ser>
        <c:ser>
          <c:idx val="3"/>
          <c:order val="3"/>
          <c:tx>
            <c:strRef>
              <c:f>'figbottleneck-block-new'!$I$9</c:f>
            </c:strRef>
          </c:tx>
          <c:spPr>
            <a:ln cmpd="sng" w="381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'figbottleneck-block-new'!$I$10:$I$12</c:f>
            </c:numRef>
          </c:val>
          <c:smooth val="1"/>
        </c:ser>
        <c:axId val="468062301"/>
        <c:axId val="1808524840"/>
      </c:lineChart>
      <c:catAx>
        <c:axId val="468062301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1808524840"/>
      </c:catAx>
      <c:valAx>
        <c:axId val="1808524840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468062301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'figbottleneck-block-new'!$J$30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'figbottleneck-block-new'!$J$31:$J$33</c:f>
            </c:numRef>
          </c:val>
          <c:smooth val="1"/>
        </c:ser>
        <c:ser>
          <c:idx val="1"/>
          <c:order val="1"/>
          <c:tx>
            <c:strRef>
              <c:f>'figbottleneck-block-new'!$K$30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'figbottleneck-block-new'!$K$31:$K$33</c:f>
            </c:numRef>
          </c:val>
          <c:smooth val="1"/>
        </c:ser>
        <c:ser>
          <c:idx val="2"/>
          <c:order val="2"/>
          <c:tx>
            <c:strRef>
              <c:f>'figbottleneck-block-new'!$I$9</c:f>
            </c:strRef>
          </c:tx>
          <c:spPr>
            <a:ln cmpd="sng" w="381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'figbottleneck-block-new'!$I$10:$I$12</c:f>
            </c:numRef>
          </c:val>
          <c:smooth val="1"/>
        </c:ser>
        <c:axId val="1673728299"/>
        <c:axId val="2109906848"/>
      </c:lineChart>
      <c:catAx>
        <c:axId val="1673728299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2109906848"/>
      </c:catAx>
      <c:valAx>
        <c:axId val="2109906848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1673728299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'figstrongscale-block-old'!$N$151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'figstrongscale-block-old'!$M$152:$M$158</c:f>
            </c:strRef>
          </c:cat>
          <c:val>
            <c:numRef>
              <c:f>'figstrongscale-block-old'!$N$152:$N$158</c:f>
            </c:numRef>
          </c:val>
          <c:smooth val="0"/>
        </c:ser>
        <c:ser>
          <c:idx val="1"/>
          <c:order val="1"/>
          <c:tx>
            <c:strRef>
              <c:f>'figstrongscale-block-old'!$O$151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'figstrongscale-block-old'!$M$152:$M$158</c:f>
            </c:strRef>
          </c:cat>
          <c:val>
            <c:numRef>
              <c:f>'figstrongscale-block-old'!$O$152:$O$158</c:f>
            </c:numRef>
          </c:val>
          <c:smooth val="0"/>
        </c:ser>
        <c:ser>
          <c:idx val="2"/>
          <c:order val="2"/>
          <c:tx>
            <c:strRef>
              <c:f>'figstrongscale-block-old'!$Q$151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'figstrongscale-block-old'!$M$152:$M$158</c:f>
            </c:strRef>
          </c:cat>
          <c:val>
            <c:numRef>
              <c:f>'figstrongscale-block-old'!$Q$152:$Q$158</c:f>
            </c:numRef>
          </c:val>
          <c:smooth val="0"/>
        </c:ser>
        <c:axId val="1818822523"/>
        <c:axId val="1321210511"/>
      </c:lineChart>
      <c:catAx>
        <c:axId val="1818822523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1210511"/>
      </c:catAx>
      <c:valAx>
        <c:axId val="1321210511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8822523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'figstrongscale-block-old'!$N$162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'figstrongscale-block-old'!$M$152:$M$158</c:f>
            </c:strRef>
          </c:cat>
          <c:val>
            <c:numRef>
              <c:f>'figstrongscale-block-old'!$N$163:$N$169</c:f>
            </c:numRef>
          </c:val>
          <c:smooth val="0"/>
        </c:ser>
        <c:ser>
          <c:idx val="1"/>
          <c:order val="1"/>
          <c:tx>
            <c:strRef>
              <c:f>'figstrongscale-block-old'!$O$162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'figstrongscale-block-old'!$M$152:$M$158</c:f>
            </c:strRef>
          </c:cat>
          <c:val>
            <c:numRef>
              <c:f>'figstrongscale-block-old'!$O$163:$O$169</c:f>
            </c:numRef>
          </c:val>
          <c:smooth val="0"/>
        </c:ser>
        <c:ser>
          <c:idx val="2"/>
          <c:order val="2"/>
          <c:tx>
            <c:strRef>
              <c:f>'figstrongscale-block-old'!$P$162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'figstrongscale-block-old'!$M$152:$M$158</c:f>
            </c:strRef>
          </c:cat>
          <c:val>
            <c:numRef>
              <c:f>'figstrongscale-block-old'!$P$163:$P$169</c:f>
            </c:numRef>
          </c:val>
          <c:smooth val="0"/>
        </c:ser>
        <c:axId val="1074414108"/>
        <c:axId val="1426047596"/>
      </c:lineChart>
      <c:catAx>
        <c:axId val="107441410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6047596"/>
      </c:catAx>
      <c:valAx>
        <c:axId val="1426047596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4414108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'figstrongscale-block-old'!$K$151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'figstrongscale-block-old'!$J$152:$J$158</c:f>
            </c:strRef>
          </c:cat>
          <c:val>
            <c:numRef>
              <c:f>'figstrongscale-block-old'!$K$152:$K$158</c:f>
            </c:numRef>
          </c:val>
          <c:smooth val="0"/>
        </c:ser>
        <c:ser>
          <c:idx val="1"/>
          <c:order val="1"/>
          <c:tx>
            <c:strRef>
              <c:f>'figstrongscale-block-old'!$L$151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'figstrongscale-block-old'!$J$152:$J$158</c:f>
            </c:strRef>
          </c:cat>
          <c:val>
            <c:numRef>
              <c:f>'figstrongscale-block-old'!$L$152:$L$158</c:f>
            </c:numRef>
          </c:val>
          <c:smooth val="0"/>
        </c:ser>
        <c:axId val="1102913767"/>
        <c:axId val="1301154749"/>
      </c:lineChart>
      <c:catAx>
        <c:axId val="1102913767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1154749"/>
      </c:catAx>
      <c:valAx>
        <c:axId val="1301154749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291376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LightGBM over TreeDepth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figbottleneck!$F$30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figbottleneck!$E$31:$E$33</c:f>
            </c:strRef>
          </c:cat>
          <c:val>
            <c:numRef>
              <c:f>figbottleneck!$F$31:$F$33</c:f>
            </c:numRef>
          </c:val>
          <c:smooth val="1"/>
        </c:ser>
        <c:ser>
          <c:idx val="1"/>
          <c:order val="1"/>
          <c:tx>
            <c:strRef>
              <c:f>figbottleneck!$G$30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figbottleneck!$E$31:$E$33</c:f>
            </c:strRef>
          </c:cat>
          <c:val>
            <c:numRef>
              <c:f>figbottleneck!$G$31:$G$33</c:f>
            </c:numRef>
          </c:val>
          <c:smooth val="1"/>
        </c:ser>
        <c:ser>
          <c:idx val="2"/>
          <c:order val="2"/>
          <c:tx>
            <c:strRef>
              <c:f>figbottleneck!$H$30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figbottleneck!$E$31:$E$33</c:f>
            </c:strRef>
          </c:cat>
          <c:val>
            <c:numRef>
              <c:f>figbottleneck!$H$31:$H$33</c:f>
            </c:numRef>
          </c:val>
          <c:smooth val="1"/>
        </c:ser>
        <c:ser>
          <c:idx val="3"/>
          <c:order val="3"/>
          <c:tx>
            <c:strRef>
              <c:f>figbottleneck!$I$30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figbottleneck!$E$31:$E$33</c:f>
            </c:strRef>
          </c:cat>
          <c:val>
            <c:numRef>
              <c:f>figbottleneck!$I$31:$I$33</c:f>
            </c:numRef>
          </c:val>
          <c:smooth val="1"/>
        </c:ser>
        <c:axId val="1693794111"/>
        <c:axId val="1692736143"/>
      </c:lineChart>
      <c:catAx>
        <c:axId val="1693794111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92736143"/>
      </c:catAx>
      <c:valAx>
        <c:axId val="1692736143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93794111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'figstrongscale-block-old'!$K$162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'figstrongscale-block-old'!$J$163:$J$169</c:f>
            </c:strRef>
          </c:cat>
          <c:val>
            <c:numRef>
              <c:f>'figstrongscale-block-old'!$K$163:$K$169</c:f>
            </c:numRef>
          </c:val>
          <c:smooth val="0"/>
        </c:ser>
        <c:ser>
          <c:idx val="1"/>
          <c:order val="1"/>
          <c:tx>
            <c:strRef>
              <c:f>'figstrongscale-block-old'!$L$162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'figstrongscale-block-old'!$J$163:$J$169</c:f>
            </c:strRef>
          </c:cat>
          <c:val>
            <c:numRef>
              <c:f>'figstrongscale-block-old'!$L$163:$L$169</c:f>
            </c:numRef>
          </c:val>
          <c:smooth val="0"/>
        </c:ser>
        <c:axId val="933672557"/>
        <c:axId val="644241573"/>
      </c:lineChart>
      <c:catAx>
        <c:axId val="933672557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4241573"/>
      </c:catAx>
      <c:valAx>
        <c:axId val="644241573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3672557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'figstrongscale-block-old'!$N$338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'figstrongscale-block-old'!$M$339:$M$345</c:f>
            </c:strRef>
          </c:cat>
          <c:val>
            <c:numRef>
              <c:f>'figstrongscale-block-old'!$N$339:$N$345</c:f>
            </c:numRef>
          </c:val>
          <c:smooth val="0"/>
        </c:ser>
        <c:ser>
          <c:idx val="1"/>
          <c:order val="1"/>
          <c:tx>
            <c:strRef>
              <c:f>'figstrongscale-block-old'!$O$338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'figstrongscale-block-old'!$M$339:$M$345</c:f>
            </c:strRef>
          </c:cat>
          <c:val>
            <c:numRef>
              <c:f>'figstrongscale-block-old'!$O$339:$O$345</c:f>
            </c:numRef>
          </c:val>
          <c:smooth val="0"/>
        </c:ser>
        <c:ser>
          <c:idx val="2"/>
          <c:order val="2"/>
          <c:tx>
            <c:strRef>
              <c:f>'figstrongscale-block-old'!$R$338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'figstrongscale-block-old'!$M$339:$M$345</c:f>
            </c:strRef>
          </c:cat>
          <c:val>
            <c:numRef>
              <c:f>'figstrongscale-block-old'!$R$339:$R$345</c:f>
            </c:numRef>
          </c:val>
          <c:smooth val="0"/>
        </c:ser>
        <c:axId val="296977804"/>
        <c:axId val="1592101448"/>
      </c:lineChart>
      <c:catAx>
        <c:axId val="296977804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92101448"/>
      </c:catAx>
      <c:valAx>
        <c:axId val="1592101448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6977804"/>
      </c:valAx>
    </c:plotArea>
    <c:legend>
      <c:legendPos val="r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'figstrongscale-block-old'!$N$327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'figstrongscale-block-old'!$M$328:$M$334</c:f>
            </c:strRef>
          </c:cat>
          <c:val>
            <c:numRef>
              <c:f>'figstrongscale-block-old'!$N$328:$N$334</c:f>
            </c:numRef>
          </c:val>
          <c:smooth val="0"/>
        </c:ser>
        <c:ser>
          <c:idx val="1"/>
          <c:order val="1"/>
          <c:tx>
            <c:strRef>
              <c:f>'figstrongscale-block-old'!$O$327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'figstrongscale-block-old'!$M$328:$M$334</c:f>
            </c:strRef>
          </c:cat>
          <c:val>
            <c:numRef>
              <c:f>'figstrongscale-block-old'!$O$328:$O$334</c:f>
            </c:numRef>
          </c:val>
          <c:smooth val="0"/>
        </c:ser>
        <c:ser>
          <c:idx val="2"/>
          <c:order val="2"/>
          <c:tx>
            <c:strRef>
              <c:f>'figstrongscale-block-old'!$R$327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'figstrongscale-block-old'!$M$328:$M$334</c:f>
            </c:strRef>
          </c:cat>
          <c:val>
            <c:numRef>
              <c:f>'figstrongscale-block-old'!$R$328:$R$334</c:f>
            </c:numRef>
          </c:val>
          <c:smooth val="0"/>
        </c:ser>
        <c:axId val="1891385498"/>
        <c:axId val="1624901065"/>
      </c:lineChart>
      <c:catAx>
        <c:axId val="189138549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4901065"/>
      </c:catAx>
      <c:valAx>
        <c:axId val="1624901065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1385498"/>
      </c:valAx>
    </c:plotArea>
    <c:legend>
      <c:legendPos val="r"/>
      <c:overlay val="0"/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'figstrongscale-block-new'!$S$1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'figstrongscale-block-old'!$M$328:$M$334</c:f>
            </c:strRef>
          </c:cat>
          <c:val>
            <c:numRef>
              <c:f>'figstrongscale-block-new'!$S$2:$S$8</c:f>
            </c:numRef>
          </c:val>
          <c:smooth val="0"/>
        </c:ser>
        <c:ser>
          <c:idx val="1"/>
          <c:order val="1"/>
          <c:tx>
            <c:strRef>
              <c:f>'figstrongscale-block-new'!$R$1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'figstrongscale-block-old'!$M$328:$M$334</c:f>
            </c:strRef>
          </c:cat>
          <c:val>
            <c:numRef>
              <c:f>'figstrongscale-block-new'!$R$2:$R$8</c:f>
            </c:numRef>
          </c:val>
          <c:smooth val="0"/>
        </c:ser>
        <c:ser>
          <c:idx val="2"/>
          <c:order val="2"/>
          <c:tx>
            <c:strRef>
              <c:f>'figstrongscale-block-new'!$Q$1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'figstrongscale-block-old'!$M$328:$M$334</c:f>
            </c:strRef>
          </c:cat>
          <c:val>
            <c:numRef>
              <c:f>'figstrongscale-block-new'!$Q$2:$Q$8</c:f>
            </c:numRef>
          </c:val>
          <c:smooth val="0"/>
        </c:ser>
        <c:axId val="320154448"/>
        <c:axId val="1862192856"/>
      </c:lineChart>
      <c:catAx>
        <c:axId val="32015444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62192856"/>
      </c:catAx>
      <c:valAx>
        <c:axId val="1862192856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0154448"/>
      </c:valAx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'figstrongscale-block-new'!$S$10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'figstrongscale-block-old'!$M$339:$M$345</c:f>
            </c:strRef>
          </c:cat>
          <c:val>
            <c:numRef>
              <c:f>'figstrongscale-block-new'!$S$11:$S$18</c:f>
            </c:numRef>
          </c:val>
          <c:smooth val="0"/>
        </c:ser>
        <c:ser>
          <c:idx val="1"/>
          <c:order val="1"/>
          <c:tx>
            <c:strRef>
              <c:f>'figstrongscale-block-new'!$R$10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'figstrongscale-block-old'!$M$339:$M$345</c:f>
            </c:strRef>
          </c:cat>
          <c:val>
            <c:numRef>
              <c:f>'figstrongscale-block-new'!$R$11:$R$18</c:f>
            </c:numRef>
          </c:val>
          <c:smooth val="0"/>
        </c:ser>
        <c:ser>
          <c:idx val="2"/>
          <c:order val="2"/>
          <c:tx>
            <c:strRef>
              <c:f>'figstrongscale-block-new'!$Q$10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'figstrongscale-block-old'!$M$339:$M$345</c:f>
            </c:strRef>
          </c:cat>
          <c:val>
            <c:numRef>
              <c:f>'figstrongscale-block-new'!$Q$11:$Q$18</c:f>
            </c:numRef>
          </c:val>
          <c:smooth val="0"/>
        </c:ser>
        <c:axId val="802788528"/>
        <c:axId val="239832059"/>
      </c:lineChart>
      <c:catAx>
        <c:axId val="80278852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9832059"/>
      </c:catAx>
      <c:valAx>
        <c:axId val="239832059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2788528"/>
      </c:valAx>
    </c:plotArea>
    <c:legend>
      <c:legendPos val="r"/>
      <c:overlay val="0"/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Parallel Efficiency on Strong Scaling D8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'figstrongscale-block-new'!$X$1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'figstrongscale-block-new'!$U$2:$U$8</c:f>
            </c:strRef>
          </c:cat>
          <c:val>
            <c:numRef>
              <c:f>'figstrongscale-block-new'!$X$2:$X$8</c:f>
            </c:numRef>
          </c:val>
          <c:smooth val="0"/>
        </c:ser>
        <c:ser>
          <c:idx val="1"/>
          <c:order val="1"/>
          <c:tx>
            <c:strRef>
              <c:f>'figstrongscale-block-new'!$W$1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'figstrongscale-block-new'!$U$2:$U$8</c:f>
            </c:strRef>
          </c:cat>
          <c:val>
            <c:numRef>
              <c:f>'figstrongscale-block-new'!$W$2:$W$8</c:f>
            </c:numRef>
          </c:val>
          <c:smooth val="0"/>
        </c:ser>
        <c:ser>
          <c:idx val="2"/>
          <c:order val="2"/>
          <c:tx>
            <c:strRef>
              <c:f>'figstrongscale-block-new'!$V$1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'figstrongscale-block-new'!$U$2:$U$8</c:f>
            </c:strRef>
          </c:cat>
          <c:val>
            <c:numRef>
              <c:f>'figstrongscale-block-new'!$V$2:$V$8</c:f>
            </c:numRef>
          </c:val>
          <c:smooth val="0"/>
        </c:ser>
        <c:axId val="1357786949"/>
        <c:axId val="405143360"/>
      </c:lineChart>
      <c:catAx>
        <c:axId val="1357786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05143360"/>
      </c:catAx>
      <c:valAx>
        <c:axId val="40514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7786949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Parallel Efficiency on Strong Scaling D12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'figstrongscale-block-new'!$X$10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'figstrongscale-block-new'!$U$2:$U$8</c:f>
            </c:strRef>
          </c:cat>
          <c:val>
            <c:numRef>
              <c:f>'figstrongscale-block-new'!$X$11:$X$18</c:f>
            </c:numRef>
          </c:val>
          <c:smooth val="0"/>
        </c:ser>
        <c:ser>
          <c:idx val="1"/>
          <c:order val="1"/>
          <c:tx>
            <c:strRef>
              <c:f>'figstrongscale-block-new'!$W$10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'figstrongscale-block-new'!$U$2:$U$8</c:f>
            </c:strRef>
          </c:cat>
          <c:val>
            <c:numRef>
              <c:f>'figstrongscale-block-new'!$W$11:$W$18</c:f>
            </c:numRef>
          </c:val>
          <c:smooth val="0"/>
        </c:ser>
        <c:ser>
          <c:idx val="2"/>
          <c:order val="2"/>
          <c:tx>
            <c:strRef>
              <c:f>'figstrongscale-block-new'!$V$10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'figstrongscale-block-new'!$U$2:$U$8</c:f>
            </c:strRef>
          </c:cat>
          <c:val>
            <c:numRef>
              <c:f>'figstrongscale-block-new'!$V$11:$V$18</c:f>
            </c:numRef>
          </c:val>
          <c:smooth val="0"/>
        </c:ser>
        <c:axId val="1385471459"/>
        <c:axId val="293058648"/>
      </c:lineChart>
      <c:catAx>
        <c:axId val="1385471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93058648"/>
      </c:catAx>
      <c:valAx>
        <c:axId val="293058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5471459"/>
      </c:valAx>
    </c:plotArea>
    <c:legend>
      <c:legendPos val="r"/>
      <c:overlay val="0"/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Parallel Efficiency on Strong Scaling D12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'figstrongscale-block-new'!$X$10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'figstrongscale-block-new'!$U$11:$U$16</c:f>
            </c:strRef>
          </c:cat>
          <c:val>
            <c:numRef>
              <c:f>'figstrongscale-block-new'!$X$11:$X$16</c:f>
            </c:numRef>
          </c:val>
          <c:smooth val="0"/>
        </c:ser>
        <c:ser>
          <c:idx val="1"/>
          <c:order val="1"/>
          <c:tx>
            <c:strRef>
              <c:f>'figstrongscale-block-new'!$W$10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'figstrongscale-block-new'!$U$11:$U$16</c:f>
            </c:strRef>
          </c:cat>
          <c:val>
            <c:numRef>
              <c:f>'figstrongscale-block-new'!$W$11:$W$16</c:f>
            </c:numRef>
          </c:val>
          <c:smooth val="0"/>
        </c:ser>
        <c:ser>
          <c:idx val="2"/>
          <c:order val="2"/>
          <c:tx>
            <c:strRef>
              <c:f>'figstrongscale-block-new'!$V$10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'figstrongscale-block-new'!$U$11:$U$16</c:f>
            </c:strRef>
          </c:cat>
          <c:val>
            <c:numRef>
              <c:f>'figstrongscale-block-new'!$V$11:$V$16</c:f>
            </c:numRef>
          </c:val>
          <c:smooth val="0"/>
        </c:ser>
        <c:axId val="2033304584"/>
        <c:axId val="1524699809"/>
      </c:lineChart>
      <c:catAx>
        <c:axId val="203330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4699809"/>
      </c:catAx>
      <c:valAx>
        <c:axId val="1524699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3304584"/>
      </c:valAx>
    </c:plotArea>
    <c:legend>
      <c:legendPos val="r"/>
      <c:overlay val="0"/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Weak Scaling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'figweakscale-block'!$D$32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'figweakscale-block'!$C$33:$C$37</c:f>
            </c:strRef>
          </c:cat>
          <c:val>
            <c:numRef>
              <c:f>'figweakscale-block'!$D$33:$D$37</c:f>
            </c:numRef>
          </c:val>
          <c:smooth val="0"/>
        </c:ser>
        <c:ser>
          <c:idx val="1"/>
          <c:order val="1"/>
          <c:tx>
            <c:strRef>
              <c:f>'figweakscale-block'!$E$32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'figweakscale-block'!$C$33:$C$37</c:f>
            </c:strRef>
          </c:cat>
          <c:val>
            <c:numRef>
              <c:f>'figweakscale-block'!$E$33:$E$37</c:f>
            </c:numRef>
          </c:val>
          <c:smooth val="0"/>
        </c:ser>
        <c:ser>
          <c:idx val="2"/>
          <c:order val="2"/>
          <c:tx>
            <c:strRef>
              <c:f>'figweakscale-block'!$J$32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'figweakscale-block'!$C$33:$C$37</c:f>
            </c:strRef>
          </c:cat>
          <c:val>
            <c:numRef>
              <c:f>'figweakscale-block'!$J$33:$J$37</c:f>
            </c:numRef>
          </c:val>
          <c:smooth val="0"/>
        </c:ser>
        <c:axId val="948191864"/>
        <c:axId val="1139653915"/>
      </c:lineChart>
      <c:catAx>
        <c:axId val="94819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39653915"/>
      </c:catAx>
      <c:valAx>
        <c:axId val="1139653915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8191864"/>
      </c:valAx>
    </c:plotArea>
    <c:legend>
      <c:legendPos val="r"/>
      <c:overlay val="0"/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Weak Scaling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'figweakscale-block-new'!$D$32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'figweakscale-block-new'!$C$33:$C$37</c:f>
            </c:strRef>
          </c:cat>
          <c:val>
            <c:numRef>
              <c:f>'figweakscale-block-new'!$D$33:$D$37</c:f>
            </c:numRef>
          </c:val>
          <c:smooth val="0"/>
        </c:ser>
        <c:ser>
          <c:idx val="1"/>
          <c:order val="1"/>
          <c:tx>
            <c:strRef>
              <c:f>'figweakscale-block-new'!$E$32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'figweakscale-block-new'!$C$33:$C$37</c:f>
            </c:strRef>
          </c:cat>
          <c:val>
            <c:numRef>
              <c:f>'figweakscale-block-new'!$E$33:$E$37</c:f>
            </c:numRef>
          </c:val>
          <c:smooth val="0"/>
        </c:ser>
        <c:ser>
          <c:idx val="2"/>
          <c:order val="2"/>
          <c:tx>
            <c:strRef>
              <c:f>'figweakscale-block-new'!$J$32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'figweakscale-block-new'!$C$33:$C$37</c:f>
            </c:strRef>
          </c:cat>
          <c:val>
            <c:numRef>
              <c:f>'figweakscale-block-new'!$J$33:$J$37</c:f>
            </c:numRef>
          </c:val>
          <c:smooth val="0"/>
        </c:ser>
        <c:axId val="678488703"/>
        <c:axId val="1973686966"/>
      </c:lineChart>
      <c:catAx>
        <c:axId val="67848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73686966"/>
      </c:catAx>
      <c:valAx>
        <c:axId val="1973686966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8488703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Convergence Rate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figconvergencerate!$J$1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figconvergencerate!$J$2:$J$101</c:f>
            </c:numRef>
          </c:val>
          <c:smooth val="1"/>
        </c:ser>
        <c:ser>
          <c:idx val="1"/>
          <c:order val="1"/>
          <c:tx>
            <c:strRef>
              <c:f>figconvergencerate!$K$1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figconvergencerate!$K$2:$K$101</c:f>
            </c:numRef>
          </c:val>
          <c:smooth val="1"/>
        </c:ser>
        <c:ser>
          <c:idx val="2"/>
          <c:order val="2"/>
          <c:tx>
            <c:strRef>
              <c:f>figconvergencerate!$L$1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figconvergencerate!$L$2:$L$101</c:f>
            </c:numRef>
          </c:val>
          <c:smooth val="1"/>
        </c:ser>
        <c:ser>
          <c:idx val="3"/>
          <c:order val="3"/>
          <c:tx>
            <c:strRef>
              <c:f>figconvergencerate!$M$1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figconvergencerate!$M$2:$M$101</c:f>
            </c:numRef>
          </c:val>
          <c:smooth val="1"/>
        </c:ser>
        <c:ser>
          <c:idx val="4"/>
          <c:order val="4"/>
          <c:tx>
            <c:strRef>
              <c:f>figconvergencerate!$N$1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figconvergencerate!$N$2:$N$101</c:f>
            </c:numRef>
          </c:val>
          <c:smooth val="1"/>
        </c:ser>
        <c:axId val="572367078"/>
        <c:axId val="39741632"/>
      </c:lineChart>
      <c:catAx>
        <c:axId val="572367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9741632"/>
      </c:catAx>
      <c:valAx>
        <c:axId val="39741632"/>
        <c:scaling>
          <c:orientation val="minMax"/>
          <c:max val="0.86"/>
          <c:min val="0.7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72367078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Parallel Efficiency on Weak Scaling Higgs D12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'figweakscale-block-new'!$D$100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'figweakscale-block-new'!$C$101:$C$105</c:f>
            </c:strRef>
          </c:cat>
          <c:val>
            <c:numRef>
              <c:f>'figweakscale-block-new'!$D$101:$D$105</c:f>
            </c:numRef>
          </c:val>
          <c:smooth val="0"/>
        </c:ser>
        <c:ser>
          <c:idx val="1"/>
          <c:order val="1"/>
          <c:tx>
            <c:strRef>
              <c:f>'figweakscale-block-new'!$E$100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'figweakscale-block-new'!$C$101:$C$105</c:f>
            </c:strRef>
          </c:cat>
          <c:val>
            <c:numRef>
              <c:f>'figweakscale-block-new'!$E$101:$E$105</c:f>
            </c:numRef>
          </c:val>
          <c:smooth val="0"/>
        </c:ser>
        <c:ser>
          <c:idx val="2"/>
          <c:order val="2"/>
          <c:tx>
            <c:strRef>
              <c:f>'figweakscale-block-new'!$G$100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'figweakscale-block-new'!$C$101:$C$105</c:f>
            </c:strRef>
          </c:cat>
          <c:val>
            <c:numRef>
              <c:f>'figweakscale-block-new'!$G$101:$G$105</c:f>
            </c:numRef>
          </c:val>
          <c:smooth val="0"/>
        </c:ser>
        <c:axId val="1754647821"/>
        <c:axId val="1031839976"/>
      </c:lineChart>
      <c:catAx>
        <c:axId val="1754647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1839976"/>
      </c:catAx>
      <c:valAx>
        <c:axId val="1031839976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4647821"/>
      </c:valAx>
    </c:plotArea>
    <c:legend>
      <c:legendPos val="r"/>
      <c:overlay val="0"/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Parallel Efficiency on Weak Scaling Higgs D12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'figweakscale-block-new'!$D$126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'figweakscale-block-new'!$C$127:$C$135</c:f>
            </c:strRef>
          </c:cat>
          <c:val>
            <c:numRef>
              <c:f>'figweakscale-block-new'!$D$127:$D$135</c:f>
            </c:numRef>
          </c:val>
          <c:smooth val="0"/>
        </c:ser>
        <c:ser>
          <c:idx val="1"/>
          <c:order val="1"/>
          <c:tx>
            <c:strRef>
              <c:f>'figweakscale-block-new'!$E$126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'figweakscale-block-new'!$C$127:$C$135</c:f>
            </c:strRef>
          </c:cat>
          <c:val>
            <c:numRef>
              <c:f>'figweakscale-block-new'!$E$127:$E$135</c:f>
            </c:numRef>
          </c:val>
          <c:smooth val="0"/>
        </c:ser>
        <c:ser>
          <c:idx val="2"/>
          <c:order val="2"/>
          <c:tx>
            <c:strRef>
              <c:f>'figweakscale-block-new'!$F$126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'figweakscale-block-new'!$C$127:$C$135</c:f>
            </c:strRef>
          </c:cat>
          <c:val>
            <c:numRef>
              <c:f>'figweakscale-block-new'!$F$127:$F$135</c:f>
            </c:numRef>
          </c:val>
          <c:smooth val="0"/>
        </c:ser>
        <c:axId val="671615081"/>
        <c:axId val="1703171677"/>
      </c:lineChart>
      <c:catAx>
        <c:axId val="671615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03171677"/>
      </c:catAx>
      <c:valAx>
        <c:axId val="1703171677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1615081"/>
      </c:valAx>
    </c:plotArea>
    <c:legend>
      <c:legendPos val="r"/>
      <c:overlay val="0"/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'figconvergencespeed-block-new'!$J$2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'figconvergencespeed-block-new'!$I$3:$I$302</c:f>
            </c:strRef>
          </c:cat>
          <c:val>
            <c:numRef>
              <c:f>'figconvergencespeed-block-new'!$J$3:$J$302</c:f>
            </c:numRef>
          </c:val>
          <c:smooth val="1"/>
        </c:ser>
        <c:ser>
          <c:idx val="1"/>
          <c:order val="1"/>
          <c:tx>
            <c:strRef>
              <c:f>'figconvergencespeed-block-new'!$K$2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'figconvergencespeed-block-new'!$I$3:$I$302</c:f>
            </c:strRef>
          </c:cat>
          <c:val>
            <c:numRef>
              <c:f>'figconvergencespeed-block-new'!$K$3:$K$302</c:f>
            </c:numRef>
          </c:val>
          <c:smooth val="1"/>
        </c:ser>
        <c:ser>
          <c:idx val="2"/>
          <c:order val="2"/>
          <c:tx>
            <c:strRef>
              <c:f>'figconvergencespeed-block-new'!$L$2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'figconvergencespeed-block-new'!$I$3:$I$302</c:f>
            </c:strRef>
          </c:cat>
          <c:val>
            <c:numRef>
              <c:f>'figconvergencespeed-block-new'!$L$3:$L$302</c:f>
            </c:numRef>
          </c:val>
          <c:smooth val="1"/>
        </c:ser>
        <c:axId val="1301673330"/>
        <c:axId val="745550420"/>
      </c:lineChart>
      <c:catAx>
        <c:axId val="1301673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45550420"/>
      </c:catAx>
      <c:valAx>
        <c:axId val="745550420"/>
        <c:scaling>
          <c:orientation val="minMax"/>
          <c:min val="0.79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1673330"/>
      </c:valAx>
    </c:plotArea>
    <c:legend>
      <c:legendPos val="r"/>
      <c:overlay val="0"/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'figconvergencespeed-block-new'!$J$305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'figconvergencespeed-block-new'!$I$306:$I$605</c:f>
            </c:strRef>
          </c:cat>
          <c:val>
            <c:numRef>
              <c:f>'figconvergencespeed-block-new'!$J$306:$J$605</c:f>
            </c:numRef>
          </c:val>
          <c:smooth val="1"/>
        </c:ser>
        <c:ser>
          <c:idx val="1"/>
          <c:order val="1"/>
          <c:tx>
            <c:strRef>
              <c:f>'figconvergencespeed-block-new'!$K$305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'figconvergencespeed-block-new'!$I$306:$I$605</c:f>
            </c:strRef>
          </c:cat>
          <c:val>
            <c:numRef>
              <c:f>'figconvergencespeed-block-new'!$K$306:$K$605</c:f>
            </c:numRef>
          </c:val>
          <c:smooth val="1"/>
        </c:ser>
        <c:ser>
          <c:idx val="2"/>
          <c:order val="2"/>
          <c:tx>
            <c:strRef>
              <c:f>'figconvergencespeed-block-new'!$L$305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'figconvergencespeed-block-new'!$I$306:$I$605</c:f>
            </c:strRef>
          </c:cat>
          <c:val>
            <c:numRef>
              <c:f>'figconvergencespeed-block-new'!$L$306:$L$605</c:f>
            </c:numRef>
          </c:val>
          <c:smooth val="1"/>
        </c:ser>
        <c:axId val="938910309"/>
        <c:axId val="1480321328"/>
      </c:lineChart>
      <c:catAx>
        <c:axId val="93891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0321328"/>
      </c:catAx>
      <c:valAx>
        <c:axId val="1480321328"/>
        <c:scaling>
          <c:orientation val="minMax"/>
          <c:min val="0.81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8910309"/>
      </c:valAx>
    </c:plotArea>
    <c:legend>
      <c:legendPos val="r"/>
      <c:overlay val="0"/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'figconvergencespeed-block-new'!$J$305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'figconvergencespeed-block-new'!$I$306:$I$605</c:f>
            </c:strRef>
          </c:cat>
          <c:val>
            <c:numRef>
              <c:f>'figconvergencespeed-block-new'!$J$306:$J$605</c:f>
            </c:numRef>
          </c:val>
          <c:smooth val="1"/>
        </c:ser>
        <c:ser>
          <c:idx val="1"/>
          <c:order val="1"/>
          <c:tx>
            <c:strRef>
              <c:f>'figconvergencespeed-block-new'!$K$305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'figconvergencespeed-block-new'!$I$306:$I$605</c:f>
            </c:strRef>
          </c:cat>
          <c:val>
            <c:numRef>
              <c:f>'figconvergencespeed-block-new'!$K$306:$K$605</c:f>
            </c:numRef>
          </c:val>
          <c:smooth val="1"/>
        </c:ser>
        <c:ser>
          <c:idx val="2"/>
          <c:order val="2"/>
          <c:tx>
            <c:strRef>
              <c:f>'figconvergencespeed-block-new'!$L$305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'figconvergencespeed-block-new'!$I$306:$I$605</c:f>
            </c:strRef>
          </c:cat>
          <c:val>
            <c:numRef>
              <c:f>'figconvergencespeed-block-new'!$L$306:$L$605</c:f>
            </c:numRef>
          </c:val>
          <c:smooth val="1"/>
        </c:ser>
        <c:axId val="2065854067"/>
        <c:axId val="700034998"/>
      </c:lineChart>
      <c:catAx>
        <c:axId val="2065854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/>
                </a:pPr>
                <a:r>
                  <a:t>Training 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600"/>
            </a:pPr>
          </a:p>
        </c:txPr>
        <c:crossAx val="700034998"/>
      </c:catAx>
      <c:valAx>
        <c:axId val="700034998"/>
        <c:scaling>
          <c:orientation val="minMax"/>
          <c:min val="0.81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80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2065854067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block-depth .vs. xgb-hist-depth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'figcomputespeedup-all-new'!$B$9:$B$20</c:f>
            </c:strRef>
          </c:cat>
          <c:val>
            <c:numRef>
              <c:f>'figcomputespeedup-all-new'!$C$9:$C$20</c:f>
            </c:numRef>
          </c:val>
        </c:ser>
        <c:ser>
          <c:idx val="1"/>
          <c:order val="1"/>
          <c:tx>
            <c:strRef>
              <c:f>'figcomputespeedup-all-new'!$D$8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'figcomputespeedup-all-new'!$B$9:$B$20</c:f>
            </c:strRef>
          </c:cat>
          <c:val>
            <c:numRef>
              <c:f>'figcomputespeedup-all-new'!$D$9:$D$20</c:f>
            </c:numRef>
          </c:val>
        </c:ser>
        <c:ser>
          <c:idx val="2"/>
          <c:order val="2"/>
          <c:tx>
            <c:strRef>
              <c:f>'figcomputespeedup-all-new'!$E$8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'figcomputespeedup-all-new'!$B$9:$B$20</c:f>
            </c:strRef>
          </c:cat>
          <c:val>
            <c:numRef>
              <c:f>'figcomputespeedup-all-new'!$E$9:$E$20</c:f>
            </c:numRef>
          </c:val>
        </c:ser>
        <c:ser>
          <c:idx val="3"/>
          <c:order val="3"/>
          <c:tx>
            <c:strRef>
              <c:f>'figcomputespeedup-all-new'!$F$8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'figcomputespeedup-all-new'!$B$9:$B$20</c:f>
            </c:strRef>
          </c:cat>
          <c:val>
            <c:numRef>
              <c:f>'figcomputespeedup-all-new'!$F$9:$F$20</c:f>
            </c:numRef>
          </c:val>
        </c:ser>
        <c:overlap val="100"/>
        <c:axId val="2127561706"/>
        <c:axId val="2029879978"/>
      </c:barChart>
      <c:catAx>
        <c:axId val="2127561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29879978"/>
      </c:catAx>
      <c:valAx>
        <c:axId val="202987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127561706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xgb-hist-lossguide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'figcomputespeedup-all-new'!$C$28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'figcomputespeedup-all-new'!$B$29:$B$40</c:f>
            </c:strRef>
          </c:cat>
          <c:val>
            <c:numRef>
              <c:f>'figcomputespeedup-all-new'!$C$29:$C$40</c:f>
            </c:numRef>
          </c:val>
        </c:ser>
        <c:ser>
          <c:idx val="1"/>
          <c:order val="1"/>
          <c:tx>
            <c:strRef>
              <c:f>'figcomputespeedup-all-new'!$D$28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'figcomputespeedup-all-new'!$B$29:$B$40</c:f>
            </c:strRef>
          </c:cat>
          <c:val>
            <c:numRef>
              <c:f>'figcomputespeedup-all-new'!$D$29:$D$40</c:f>
            </c:numRef>
          </c:val>
        </c:ser>
        <c:ser>
          <c:idx val="2"/>
          <c:order val="2"/>
          <c:tx>
            <c:strRef>
              <c:f>'figcomputespeedup-all-new'!$E$28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'figcomputespeedup-all-new'!$B$29:$B$40</c:f>
            </c:strRef>
          </c:cat>
          <c:val>
            <c:numRef>
              <c:f>'figcomputespeedup-all-new'!$E$29:$E$40</c:f>
            </c:numRef>
          </c:val>
        </c:ser>
        <c:ser>
          <c:idx val="3"/>
          <c:order val="3"/>
          <c:tx>
            <c:strRef>
              <c:f>'figcomputespeedup-all-new'!$F$28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'figcomputespeedup-all-new'!$B$29:$B$40</c:f>
            </c:strRef>
          </c:cat>
          <c:val>
            <c:numRef>
              <c:f>'figcomputespeedup-all-new'!$F$29:$F$40</c:f>
            </c:numRef>
          </c:val>
        </c:ser>
        <c:overlap val="100"/>
        <c:axId val="855504488"/>
        <c:axId val="486790193"/>
      </c:barChart>
      <c:catAx>
        <c:axId val="85550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86790193"/>
      </c:catAx>
      <c:valAx>
        <c:axId val="486790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55504488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lightgbm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'figcomputespeedup-all-new'!$C$50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'figcomputespeedup-all-new'!$B$51:$B$62</c:f>
            </c:strRef>
          </c:cat>
          <c:val>
            <c:numRef>
              <c:f>'figcomputespeedup-all-new'!$C$51:$C$62</c:f>
            </c:numRef>
          </c:val>
        </c:ser>
        <c:ser>
          <c:idx val="1"/>
          <c:order val="1"/>
          <c:tx>
            <c:strRef>
              <c:f>'figcomputespeedup-all-new'!$D$50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'figcomputespeedup-all-new'!$B$51:$B$62</c:f>
            </c:strRef>
          </c:cat>
          <c:val>
            <c:numRef>
              <c:f>'figcomputespeedup-all-new'!$D$51:$D$62</c:f>
            </c:numRef>
          </c:val>
        </c:ser>
        <c:ser>
          <c:idx val="2"/>
          <c:order val="2"/>
          <c:tx>
            <c:strRef>
              <c:f>'figcomputespeedup-all-new'!$E$50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'figcomputespeedup-all-new'!$B$51:$B$62</c:f>
            </c:strRef>
          </c:cat>
          <c:val>
            <c:numRef>
              <c:f>'figcomputespeedup-all-new'!$E$51:$E$62</c:f>
            </c:numRef>
          </c:val>
        </c:ser>
        <c:ser>
          <c:idx val="3"/>
          <c:order val="3"/>
          <c:tx>
            <c:strRef>
              <c:f>'figcomputespeedup-all-new'!$F$50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'figcomputespeedup-all-new'!$B$51:$B$62</c:f>
            </c:strRef>
          </c:cat>
          <c:val>
            <c:numRef>
              <c:f>'figcomputespeedup-all-new'!$F$51:$F$62</c:f>
            </c:numRef>
          </c:val>
        </c:ser>
        <c:overlap val="100"/>
        <c:axId val="1852332290"/>
        <c:axId val="2091253287"/>
      </c:barChart>
      <c:catAx>
        <c:axId val="1852332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91253287"/>
      </c:catAx>
      <c:valAx>
        <c:axId val="2091253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52332290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block-depth .vs. xgb-hist-depth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'figcomputespeedup-all-new'!$C$72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'figcomputespeedup-all-new'!$B$73:$B$84</c:f>
            </c:strRef>
          </c:cat>
          <c:val>
            <c:numRef>
              <c:f>'figcomputespeedup-all-new'!$C$73:$C$84</c:f>
            </c:numRef>
          </c:val>
        </c:ser>
        <c:ser>
          <c:idx val="1"/>
          <c:order val="1"/>
          <c:tx>
            <c:strRef>
              <c:f>'figcomputespeedup-all-new'!$D$72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'figcomputespeedup-all-new'!$B$73:$B$84</c:f>
            </c:strRef>
          </c:cat>
          <c:val>
            <c:numRef>
              <c:f>'figcomputespeedup-all-new'!$D$73:$D$84</c:f>
            </c:numRef>
          </c:val>
        </c:ser>
        <c:ser>
          <c:idx val="2"/>
          <c:order val="2"/>
          <c:tx>
            <c:strRef>
              <c:f>'figcomputespeedup-all-new'!$E$72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'figcomputespeedup-all-new'!$B$73:$B$84</c:f>
            </c:strRef>
          </c:cat>
          <c:val>
            <c:numRef>
              <c:f>'figcomputespeedup-all-new'!$E$73:$E$84</c:f>
            </c:numRef>
          </c:val>
        </c:ser>
        <c:ser>
          <c:idx val="3"/>
          <c:order val="3"/>
          <c:tx>
            <c:strRef>
              <c:f>'figcomputespeedup-all-new'!$F$72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'figcomputespeedup-all-new'!$B$73:$B$84</c:f>
            </c:strRef>
          </c:cat>
          <c:val>
            <c:numRef>
              <c:f>'figcomputespeedup-all-new'!$F$73:$F$84</c:f>
            </c:numRef>
          </c:val>
        </c:ser>
        <c:overlap val="100"/>
        <c:axId val="714943652"/>
        <c:axId val="1777676112"/>
      </c:barChart>
      <c:catAx>
        <c:axId val="714943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77676112"/>
      </c:catAx>
      <c:valAx>
        <c:axId val="1777676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Convergence 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14943652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xgb-hist-lossguide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'figcomputespeedup-all-new'!$C$92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'figcomputespeedup-all-new'!$B$93:$B$104</c:f>
            </c:strRef>
          </c:cat>
          <c:val>
            <c:numRef>
              <c:f>'figcomputespeedup-all-new'!$C$93:$C$104</c:f>
            </c:numRef>
          </c:val>
        </c:ser>
        <c:ser>
          <c:idx val="1"/>
          <c:order val="1"/>
          <c:tx>
            <c:strRef>
              <c:f>'figcomputespeedup-all-new'!$D$92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'figcomputespeedup-all-new'!$B$93:$B$104</c:f>
            </c:strRef>
          </c:cat>
          <c:val>
            <c:numRef>
              <c:f>'figcomputespeedup-all-new'!$D$93:$D$104</c:f>
            </c:numRef>
          </c:val>
        </c:ser>
        <c:ser>
          <c:idx val="2"/>
          <c:order val="2"/>
          <c:tx>
            <c:strRef>
              <c:f>'figcomputespeedup-all-new'!$E$92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'figcomputespeedup-all-new'!$B$93:$B$104</c:f>
            </c:strRef>
          </c:cat>
          <c:val>
            <c:numRef>
              <c:f>'figcomputespeedup-all-new'!$E$93:$E$104</c:f>
            </c:numRef>
          </c:val>
        </c:ser>
        <c:ser>
          <c:idx val="3"/>
          <c:order val="3"/>
          <c:tx>
            <c:strRef>
              <c:f>'figcomputespeedup-all-new'!$F$92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'figcomputespeedup-all-new'!$B$93:$B$104</c:f>
            </c:strRef>
          </c:cat>
          <c:val>
            <c:numRef>
              <c:f>'figcomputespeedup-all-new'!$F$93:$F$104</c:f>
            </c:numRef>
          </c:val>
        </c:ser>
        <c:overlap val="100"/>
        <c:axId val="743031131"/>
        <c:axId val="1667457679"/>
      </c:barChart>
      <c:catAx>
        <c:axId val="743031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67457679"/>
      </c:catAx>
      <c:valAx>
        <c:axId val="1667457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Convergence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43031131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Convergence Rate on Airline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figconvergencerate!$Q$2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figconvergencerate!$Q$3:$Q$102</c:f>
            </c:numRef>
          </c:val>
          <c:smooth val="1"/>
        </c:ser>
        <c:ser>
          <c:idx val="1"/>
          <c:order val="1"/>
          <c:tx>
            <c:strRef>
              <c:f>figconvergencerate!$R$2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figconvergencerate!$R$3:$R$102</c:f>
            </c:numRef>
          </c:val>
          <c:smooth val="1"/>
        </c:ser>
        <c:ser>
          <c:idx val="2"/>
          <c:order val="2"/>
          <c:tx>
            <c:strRef>
              <c:f>figconvergencerate!$S$2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figconvergencerate!$S$3:$S$102</c:f>
            </c:numRef>
          </c:val>
          <c:smooth val="1"/>
        </c:ser>
        <c:ser>
          <c:idx val="3"/>
          <c:order val="3"/>
          <c:tx>
            <c:strRef>
              <c:f>figconvergencerate!$T$2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figconvergencerate!$T$3:$T$102</c:f>
            </c:numRef>
          </c:val>
          <c:smooth val="1"/>
        </c:ser>
        <c:ser>
          <c:idx val="4"/>
          <c:order val="4"/>
          <c:tx>
            <c:strRef>
              <c:f>figconvergencerate!$U$2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figconvergencerate!$U$3:$U$102</c:f>
            </c:numRef>
          </c:val>
          <c:smooth val="1"/>
        </c:ser>
        <c:axId val="1141665747"/>
        <c:axId val="646412577"/>
      </c:lineChart>
      <c:catAx>
        <c:axId val="1141665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46412577"/>
      </c:catAx>
      <c:valAx>
        <c:axId val="646412577"/>
        <c:scaling>
          <c:orientation val="minMax"/>
          <c:max val="0.83"/>
          <c:min val="0.69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41665747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lightgbm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'figcomputespeedup-all-new'!$C$114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'figcomputespeedup-all-new'!$B$115:$B$126</c:f>
            </c:strRef>
          </c:cat>
          <c:val>
            <c:numRef>
              <c:f>'figcomputespeedup-all-new'!$C$115:$C$126</c:f>
            </c:numRef>
          </c:val>
        </c:ser>
        <c:ser>
          <c:idx val="1"/>
          <c:order val="1"/>
          <c:tx>
            <c:strRef>
              <c:f>'figcomputespeedup-all-new'!$D$114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'figcomputespeedup-all-new'!$B$115:$B$126</c:f>
            </c:strRef>
          </c:cat>
          <c:val>
            <c:numRef>
              <c:f>'figcomputespeedup-all-new'!$D$115:$D$126</c:f>
            </c:numRef>
          </c:val>
        </c:ser>
        <c:ser>
          <c:idx val="2"/>
          <c:order val="2"/>
          <c:tx>
            <c:strRef>
              <c:f>'figcomputespeedup-all-new'!$E$114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'figcomputespeedup-all-new'!$B$115:$B$126</c:f>
            </c:strRef>
          </c:cat>
          <c:val>
            <c:numRef>
              <c:f>'figcomputespeedup-all-new'!$E$115:$E$126</c:f>
            </c:numRef>
          </c:val>
        </c:ser>
        <c:ser>
          <c:idx val="3"/>
          <c:order val="3"/>
          <c:tx>
            <c:strRef>
              <c:f>'figcomputespeedup-all-new'!$F$114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'figcomputespeedup-all-new'!$B$115:$B$126</c:f>
            </c:strRef>
          </c:cat>
          <c:val>
            <c:numRef>
              <c:f>'figcomputespeedup-all-new'!$F$115:$F$126</c:f>
            </c:numRef>
          </c:val>
        </c:ser>
        <c:overlap val="100"/>
        <c:axId val="1709388474"/>
        <c:axId val="1125768768"/>
      </c:barChart>
      <c:catAx>
        <c:axId val="1709388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25768768"/>
      </c:catAx>
      <c:valAx>
        <c:axId val="1125768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Convergence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09388474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'figconvergencespeed-block'!$J$2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'figconvergencespeed-block'!$I$3:$I$302</c:f>
            </c:strRef>
          </c:cat>
          <c:val>
            <c:numRef>
              <c:f>'figconvergencespeed-block'!$J$3:$J$302</c:f>
            </c:numRef>
          </c:val>
          <c:smooth val="1"/>
        </c:ser>
        <c:ser>
          <c:idx val="1"/>
          <c:order val="1"/>
          <c:tx>
            <c:strRef>
              <c:f>'figconvergencespeed-block'!$K$2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'figconvergencespeed-block'!$I$3:$I$302</c:f>
            </c:strRef>
          </c:cat>
          <c:val>
            <c:numRef>
              <c:f>'figconvergencespeed-block'!$K$3:$K$302</c:f>
            </c:numRef>
          </c:val>
          <c:smooth val="1"/>
        </c:ser>
        <c:ser>
          <c:idx val="2"/>
          <c:order val="2"/>
          <c:tx>
            <c:strRef>
              <c:f>'figconvergencespeed-block'!$L$2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'figconvergencespeed-block'!$I$3:$I$302</c:f>
            </c:strRef>
          </c:cat>
          <c:val>
            <c:numRef>
              <c:f>'figconvergencespeed-block'!$L$3:$L$302</c:f>
            </c:numRef>
          </c:val>
          <c:smooth val="1"/>
        </c:ser>
        <c:axId val="1480396500"/>
        <c:axId val="1567871924"/>
      </c:lineChart>
      <c:catAx>
        <c:axId val="1480396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67871924"/>
      </c:catAx>
      <c:valAx>
        <c:axId val="1567871924"/>
        <c:scaling>
          <c:orientation val="minMax"/>
          <c:min val="0.79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0396500"/>
      </c:valAx>
    </c:plotArea>
    <c:legend>
      <c:legendPos val="r"/>
      <c:overlay val="0"/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'figconvergencespeed-block'!$J$305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'figconvergencespeed-block'!$I$306:$I$552</c:f>
            </c:strRef>
          </c:cat>
          <c:val>
            <c:numRef>
              <c:f>'figconvergencespeed-block'!$J$306:$J$552</c:f>
            </c:numRef>
          </c:val>
          <c:smooth val="1"/>
        </c:ser>
        <c:ser>
          <c:idx val="1"/>
          <c:order val="1"/>
          <c:tx>
            <c:strRef>
              <c:f>'figconvergencespeed-block'!$K$305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'figconvergencespeed-block'!$I$306:$I$552</c:f>
            </c:strRef>
          </c:cat>
          <c:val>
            <c:numRef>
              <c:f>'figconvergencespeed-block'!$K$306:$K$552</c:f>
            </c:numRef>
          </c:val>
          <c:smooth val="1"/>
        </c:ser>
        <c:ser>
          <c:idx val="2"/>
          <c:order val="2"/>
          <c:tx>
            <c:strRef>
              <c:f>'figconvergencespeed-block'!$L$305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'figconvergencespeed-block'!$I$306:$I$552</c:f>
            </c:strRef>
          </c:cat>
          <c:val>
            <c:numRef>
              <c:f>'figconvergencespeed-block'!$L$306:$L$552</c:f>
            </c:numRef>
          </c:val>
          <c:smooth val="1"/>
        </c:ser>
        <c:axId val="1273067362"/>
        <c:axId val="1710434117"/>
      </c:lineChart>
      <c:catAx>
        <c:axId val="1273067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10434117"/>
      </c:catAx>
      <c:valAx>
        <c:axId val="1710434117"/>
        <c:scaling>
          <c:orientation val="minMax"/>
          <c:min val="0.81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306736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HIGGS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'figconvergencerate-K'!$B$2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'figconvergencerate-K'!$B$3:$B$102</c:f>
            </c:numRef>
          </c:val>
          <c:smooth val="1"/>
        </c:ser>
        <c:ser>
          <c:idx val="1"/>
          <c:order val="1"/>
          <c:tx>
            <c:strRef>
              <c:f>'figconvergencerate-K'!$C$2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'figconvergencerate-K'!$C$3:$C$102</c:f>
            </c:numRef>
          </c:val>
          <c:smooth val="1"/>
        </c:ser>
        <c:ser>
          <c:idx val="2"/>
          <c:order val="2"/>
          <c:tx>
            <c:strRef>
              <c:f>'figconvergencerate-K'!$D$2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'figconvergencerate-K'!$D$3:$D$102</c:f>
            </c:numRef>
          </c:val>
          <c:smooth val="1"/>
        </c:ser>
        <c:ser>
          <c:idx val="3"/>
          <c:order val="3"/>
          <c:tx>
            <c:strRef>
              <c:f>'figconvergencerate-K'!$E$2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'figconvergencerate-K'!$E$3:$E$102</c:f>
            </c:numRef>
          </c:val>
          <c:smooth val="1"/>
        </c:ser>
        <c:axId val="384077004"/>
        <c:axId val="2047697843"/>
      </c:lineChart>
      <c:catAx>
        <c:axId val="384077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47697843"/>
      </c:catAx>
      <c:valAx>
        <c:axId val="2047697843"/>
        <c:scaling>
          <c:orientation val="minMax"/>
          <c:max val="0.853"/>
          <c:min val="0.79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4077004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HIGGS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'figconvergencerate-K'!$F$2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'figconvergencerate-K'!$F$3:$F$102</c:f>
            </c:numRef>
          </c:val>
          <c:smooth val="1"/>
        </c:ser>
        <c:ser>
          <c:idx val="1"/>
          <c:order val="1"/>
          <c:tx>
            <c:strRef>
              <c:f>'figconvergencerate-K'!$G$2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'figconvergencerate-K'!$G$3:$G$102</c:f>
            </c:numRef>
          </c:val>
          <c:smooth val="1"/>
        </c:ser>
        <c:ser>
          <c:idx val="2"/>
          <c:order val="2"/>
          <c:tx>
            <c:strRef>
              <c:f>'figconvergencerate-K'!$H$2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'figconvergencerate-K'!$H$3:$H$102</c:f>
            </c:numRef>
          </c:val>
          <c:smooth val="1"/>
        </c:ser>
        <c:ser>
          <c:idx val="3"/>
          <c:order val="3"/>
          <c:tx>
            <c:strRef>
              <c:f>'figconvergencerate-K'!$I$2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'figconvergencerate-K'!$I$3:$I$102</c:f>
            </c:numRef>
          </c:val>
          <c:smooth val="1"/>
        </c:ser>
        <c:axId val="1253539897"/>
        <c:axId val="336475393"/>
      </c:lineChart>
      <c:catAx>
        <c:axId val="1253539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36475393"/>
      </c:catAx>
      <c:valAx>
        <c:axId val="336475393"/>
        <c:scaling>
          <c:orientation val="minMax"/>
          <c:max val="0.853"/>
          <c:min val="0.79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3539897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Airline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'figconvergencerate-K'!$B$105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'figconvergencerate-K'!$B$106:$B$205</c:f>
            </c:numRef>
          </c:val>
          <c:smooth val="1"/>
        </c:ser>
        <c:ser>
          <c:idx val="1"/>
          <c:order val="1"/>
          <c:tx>
            <c:strRef>
              <c:f>'figconvergencerate-K'!$C$105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'figconvergencerate-K'!$C$106:$C$205</c:f>
            </c:numRef>
          </c:val>
          <c:smooth val="1"/>
        </c:ser>
        <c:ser>
          <c:idx val="2"/>
          <c:order val="2"/>
          <c:tx>
            <c:strRef>
              <c:f>'figconvergencerate-K'!$D$105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'figconvergencerate-K'!$D$106:$D$205</c:f>
            </c:numRef>
          </c:val>
          <c:smooth val="1"/>
        </c:ser>
        <c:ser>
          <c:idx val="3"/>
          <c:order val="3"/>
          <c:tx>
            <c:strRef>
              <c:f>'figconvergencerate-K'!$E$105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'figconvergencerate-K'!$E$106:$E$205</c:f>
            </c:numRef>
          </c:val>
          <c:smooth val="1"/>
        </c:ser>
        <c:axId val="1092120978"/>
        <c:axId val="666012184"/>
      </c:lineChart>
      <c:catAx>
        <c:axId val="1092120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66012184"/>
      </c:catAx>
      <c:valAx>
        <c:axId val="666012184"/>
        <c:scaling>
          <c:orientation val="minMax"/>
          <c:max val="0.82"/>
          <c:min val="0.6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2120978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Airline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'figconvergencerate-K'!$F$105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'figconvergencerate-K'!$F$106:$F$205</c:f>
            </c:numRef>
          </c:val>
          <c:smooth val="1"/>
        </c:ser>
        <c:ser>
          <c:idx val="1"/>
          <c:order val="1"/>
          <c:tx>
            <c:strRef>
              <c:f>'figconvergencerate-K'!$G$105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'figconvergencerate-K'!$G$106:$G$205</c:f>
            </c:numRef>
          </c:val>
          <c:smooth val="1"/>
        </c:ser>
        <c:ser>
          <c:idx val="2"/>
          <c:order val="2"/>
          <c:tx>
            <c:strRef>
              <c:f>'figconvergencerate-K'!$H$105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'figconvergencerate-K'!$H$106:$H$205</c:f>
            </c:numRef>
          </c:val>
          <c:smooth val="1"/>
        </c:ser>
        <c:ser>
          <c:idx val="3"/>
          <c:order val="3"/>
          <c:tx>
            <c:strRef>
              <c:f>'figconvergencerate-K'!$I$105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'figconvergencerate-K'!$I$106:$I$205</c:f>
            </c:numRef>
          </c:val>
          <c:smooth val="1"/>
        </c:ser>
        <c:axId val="666781641"/>
        <c:axId val="349875302"/>
      </c:lineChart>
      <c:catAx>
        <c:axId val="666781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9875302"/>
      </c:catAx>
      <c:valAx>
        <c:axId val="349875302"/>
        <c:scaling>
          <c:orientation val="minMax"/>
          <c:max val="0.82"/>
          <c:min val="0.6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66781641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'figtune-trend-new'!$C$34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'figtune-trend-new'!$C$35:$C$37</c:f>
            </c:numRef>
          </c:val>
          <c:smooth val="0"/>
        </c:ser>
        <c:ser>
          <c:idx val="1"/>
          <c:order val="1"/>
          <c:tx>
            <c:strRef>
              <c:f>'figtune-trend-new'!$D$34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'figtune-trend-new'!$D$35:$D$37</c:f>
            </c:numRef>
          </c:val>
          <c:smooth val="0"/>
        </c:ser>
        <c:ser>
          <c:idx val="2"/>
          <c:order val="2"/>
          <c:tx>
            <c:strRef>
              <c:f>'figtune-trend-new'!$E$34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'figtune-trend-new'!$E$35:$E$37</c:f>
            </c:numRef>
          </c:val>
          <c:smooth val="0"/>
        </c:ser>
        <c:axId val="1567571332"/>
        <c:axId val="1410105310"/>
      </c:lineChart>
      <c:catAx>
        <c:axId val="1567571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Scale 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0105310"/>
      </c:catAx>
      <c:valAx>
        <c:axId val="1410105310"/>
        <c:scaling>
          <c:orientation val="minMax"/>
          <c:max val="800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Training Time Per Tree(s)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7571332"/>
      </c:valAx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32</xdr:row>
      <xdr:rowOff>19050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866775</xdr:colOff>
      <xdr:row>32</xdr:row>
      <xdr:rowOff>19050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53</xdr:row>
      <xdr:rowOff>0</xdr:rowOff>
    </xdr:from>
    <xdr:ext cx="5715000" cy="35337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228600</xdr:colOff>
      <xdr:row>52</xdr:row>
      <xdr:rowOff>190500</xdr:rowOff>
    </xdr:from>
    <xdr:ext cx="5715000" cy="3533775"/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104775</xdr:colOff>
      <xdr:row>0</xdr:row>
      <xdr:rowOff>0</xdr:rowOff>
    </xdr:from>
    <xdr:ext cx="5715000" cy="3533775"/>
    <xdr:graphicFrame>
      <xdr:nvGraphicFramePr>
        <xdr:cNvPr id="12" name="Chart 1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22</xdr:row>
      <xdr:rowOff>0</xdr:rowOff>
    </xdr:from>
    <xdr:ext cx="5715000" cy="3533775"/>
    <xdr:graphicFrame>
      <xdr:nvGraphicFramePr>
        <xdr:cNvPr id="14" name="Chart 1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104775</xdr:colOff>
      <xdr:row>0</xdr:row>
      <xdr:rowOff>0</xdr:rowOff>
    </xdr:from>
    <xdr:ext cx="5715000" cy="3533775"/>
    <xdr:graphicFrame>
      <xdr:nvGraphicFramePr>
        <xdr:cNvPr id="15" name="Chart 1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22</xdr:row>
      <xdr:rowOff>0</xdr:rowOff>
    </xdr:from>
    <xdr:ext cx="5715000" cy="3533775"/>
    <xdr:graphicFrame>
      <xdr:nvGraphicFramePr>
        <xdr:cNvPr id="18" name="Chart 1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106</xdr:row>
      <xdr:rowOff>0</xdr:rowOff>
    </xdr:from>
    <xdr:ext cx="5715000" cy="3533775"/>
    <xdr:graphicFrame>
      <xdr:nvGraphicFramePr>
        <xdr:cNvPr id="16" name="Chart 1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106</xdr:row>
      <xdr:rowOff>0</xdr:rowOff>
    </xdr:from>
    <xdr:ext cx="5715000" cy="3533775"/>
    <xdr:graphicFrame>
      <xdr:nvGraphicFramePr>
        <xdr:cNvPr id="19" name="Chart 1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125</xdr:row>
      <xdr:rowOff>161925</xdr:rowOff>
    </xdr:from>
    <xdr:ext cx="5715000" cy="3533775"/>
    <xdr:graphicFrame>
      <xdr:nvGraphicFramePr>
        <xdr:cNvPr id="21" name="Chart 2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126</xdr:row>
      <xdr:rowOff>0</xdr:rowOff>
    </xdr:from>
    <xdr:ext cx="5715000" cy="3533775"/>
    <xdr:graphicFrame>
      <xdr:nvGraphicFramePr>
        <xdr:cNvPr id="22" name="Chart 2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0</xdr:colOff>
      <xdr:row>347</xdr:row>
      <xdr:rowOff>0</xdr:rowOff>
    </xdr:from>
    <xdr:ext cx="5715000" cy="3533775"/>
    <xdr:graphicFrame>
      <xdr:nvGraphicFramePr>
        <xdr:cNvPr id="25" name="Chart 2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347</xdr:row>
      <xdr:rowOff>0</xdr:rowOff>
    </xdr:from>
    <xdr:ext cx="5715000" cy="3533775"/>
    <xdr:graphicFrame>
      <xdr:nvGraphicFramePr>
        <xdr:cNvPr id="27" name="Chart 2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18</xdr:row>
      <xdr:rowOff>76200</xdr:rowOff>
    </xdr:from>
    <xdr:ext cx="5715000" cy="3533775"/>
    <xdr:graphicFrame>
      <xdr:nvGraphicFramePr>
        <xdr:cNvPr id="17" name="Chart 1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533400</xdr:colOff>
      <xdr:row>18</xdr:row>
      <xdr:rowOff>76200</xdr:rowOff>
    </xdr:from>
    <xdr:ext cx="5715000" cy="3533775"/>
    <xdr:graphicFrame>
      <xdr:nvGraphicFramePr>
        <xdr:cNvPr id="20" name="Chart 2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533400</xdr:colOff>
      <xdr:row>36</xdr:row>
      <xdr:rowOff>190500</xdr:rowOff>
    </xdr:from>
    <xdr:ext cx="5715000" cy="3533775"/>
    <xdr:graphicFrame>
      <xdr:nvGraphicFramePr>
        <xdr:cNvPr id="24" name="Chart 2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714375</xdr:colOff>
      <xdr:row>37</xdr:row>
      <xdr:rowOff>76200</xdr:rowOff>
    </xdr:from>
    <xdr:ext cx="5715000" cy="3533775"/>
    <xdr:graphicFrame>
      <xdr:nvGraphicFramePr>
        <xdr:cNvPr id="26" name="Chart 2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9525</xdr:colOff>
      <xdr:row>22</xdr:row>
      <xdr:rowOff>104775</xdr:rowOff>
    </xdr:from>
    <xdr:ext cx="5715000" cy="3533775"/>
    <xdr:graphicFrame>
      <xdr:nvGraphicFramePr>
        <xdr:cNvPr id="28" name="Chart 2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23</xdr:row>
      <xdr:rowOff>76200</xdr:rowOff>
    </xdr:from>
    <xdr:ext cx="5715000" cy="3533775"/>
    <xdr:graphicFrame>
      <xdr:nvGraphicFramePr>
        <xdr:cNvPr id="23" name="Chart 2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23</xdr:row>
      <xdr:rowOff>76200</xdr:rowOff>
    </xdr:from>
    <xdr:ext cx="5715000" cy="3533775"/>
    <xdr:graphicFrame>
      <xdr:nvGraphicFramePr>
        <xdr:cNvPr id="29" name="Chart 2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93</xdr:row>
      <xdr:rowOff>0</xdr:rowOff>
    </xdr:from>
    <xdr:ext cx="5715000" cy="3533775"/>
    <xdr:graphicFrame>
      <xdr:nvGraphicFramePr>
        <xdr:cNvPr id="30" name="Chart 3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115</xdr:row>
      <xdr:rowOff>0</xdr:rowOff>
    </xdr:from>
    <xdr:ext cx="5715000" cy="3533775"/>
    <xdr:graphicFrame>
      <xdr:nvGraphicFramePr>
        <xdr:cNvPr id="31" name="Chart 3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352425</xdr:colOff>
      <xdr:row>4</xdr:row>
      <xdr:rowOff>76200</xdr:rowOff>
    </xdr:from>
    <xdr:ext cx="5715000" cy="3533775"/>
    <xdr:graphicFrame>
      <xdr:nvGraphicFramePr>
        <xdr:cNvPr id="34" name="Chart 3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304</xdr:row>
      <xdr:rowOff>0</xdr:rowOff>
    </xdr:from>
    <xdr:ext cx="5715000" cy="3533775"/>
    <xdr:graphicFrame>
      <xdr:nvGraphicFramePr>
        <xdr:cNvPr id="40" name="Chart 4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324</xdr:row>
      <xdr:rowOff>0</xdr:rowOff>
    </xdr:from>
    <xdr:ext cx="5715000" cy="3533775"/>
    <xdr:graphicFrame>
      <xdr:nvGraphicFramePr>
        <xdr:cNvPr id="42" name="Chart 4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32" name="Chart 3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21</xdr:row>
      <xdr:rowOff>0</xdr:rowOff>
    </xdr:from>
    <xdr:ext cx="5715000" cy="3533775"/>
    <xdr:graphicFrame>
      <xdr:nvGraphicFramePr>
        <xdr:cNvPr id="33" name="Chart 3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43</xdr:row>
      <xdr:rowOff>0</xdr:rowOff>
    </xdr:from>
    <xdr:ext cx="5715000" cy="3533775"/>
    <xdr:graphicFrame>
      <xdr:nvGraphicFramePr>
        <xdr:cNvPr id="35" name="Chart 3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65</xdr:row>
      <xdr:rowOff>0</xdr:rowOff>
    </xdr:from>
    <xdr:ext cx="5715000" cy="3533775"/>
    <xdr:graphicFrame>
      <xdr:nvGraphicFramePr>
        <xdr:cNvPr id="36" name="Chart 3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0</xdr:colOff>
      <xdr:row>85</xdr:row>
      <xdr:rowOff>0</xdr:rowOff>
    </xdr:from>
    <xdr:ext cx="5715000" cy="3533775"/>
    <xdr:graphicFrame>
      <xdr:nvGraphicFramePr>
        <xdr:cNvPr id="37" name="Chart 3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0</xdr:colOff>
      <xdr:row>107</xdr:row>
      <xdr:rowOff>0</xdr:rowOff>
    </xdr:from>
    <xdr:ext cx="5715000" cy="3533775"/>
    <xdr:graphicFrame>
      <xdr:nvGraphicFramePr>
        <xdr:cNvPr id="38" name="Chart 3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352425</xdr:colOff>
      <xdr:row>4</xdr:row>
      <xdr:rowOff>76200</xdr:rowOff>
    </xdr:from>
    <xdr:ext cx="5715000" cy="3533775"/>
    <xdr:graphicFrame>
      <xdr:nvGraphicFramePr>
        <xdr:cNvPr id="39" name="Chart 3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304</xdr:row>
      <xdr:rowOff>0</xdr:rowOff>
    </xdr:from>
    <xdr:ext cx="5715000" cy="3533775"/>
    <xdr:graphicFrame>
      <xdr:nvGraphicFramePr>
        <xdr:cNvPr id="41" name="Chart 4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41</xdr:row>
      <xdr:rowOff>57150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41</xdr:row>
      <xdr:rowOff>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6</xdr:row>
      <xdr:rowOff>66675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123825</xdr:colOff>
      <xdr:row>25</xdr:row>
      <xdr:rowOff>57150</xdr:rowOff>
    </xdr:from>
    <xdr:ext cx="5715000" cy="3533775"/>
    <xdr:graphicFrame>
      <xdr:nvGraphicFramePr>
        <xdr:cNvPr id="10" name="Chart 1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447675</xdr:colOff>
      <xdr:row>2</xdr:row>
      <xdr:rowOff>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428625</xdr:colOff>
      <xdr:row>20</xdr:row>
      <xdr:rowOff>133350</xdr:rowOff>
    </xdr:from>
    <xdr:ext cx="5715000" cy="35337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105</xdr:row>
      <xdr:rowOff>0</xdr:rowOff>
    </xdr:from>
    <xdr:ext cx="5715000" cy="3533775"/>
    <xdr:graphicFrame>
      <xdr:nvGraphicFramePr>
        <xdr:cNvPr id="11" name="Chart 1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124</xdr:row>
      <xdr:rowOff>0</xdr:rowOff>
    </xdr:from>
    <xdr:ext cx="5715000" cy="3533775"/>
    <xdr:graphicFrame>
      <xdr:nvGraphicFramePr>
        <xdr:cNvPr id="13" name="Chart 1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5.14"/>
  </cols>
  <sheetData>
    <row r="1">
      <c r="A1" s="1"/>
      <c r="B1" s="2" t="s">
        <v>0</v>
      </c>
      <c r="C1" s="2" t="s">
        <v>1</v>
      </c>
      <c r="F1" s="1" t="s">
        <v>2</v>
      </c>
      <c r="G1" s="1"/>
      <c r="H1" s="1" t="s">
        <v>3</v>
      </c>
      <c r="I1" s="1"/>
    </row>
    <row r="2">
      <c r="A2" s="1" t="s">
        <v>4</v>
      </c>
      <c r="B2" s="3">
        <v>1.0</v>
      </c>
      <c r="C2" s="3">
        <v>1.0</v>
      </c>
      <c r="D2" s="1">
        <v>0.0</v>
      </c>
      <c r="E2" s="1">
        <v>0.300718</v>
      </c>
      <c r="F2" s="1">
        <v>19.5629</v>
      </c>
      <c r="G2" s="4"/>
      <c r="H2" s="1">
        <v>20.7666</v>
      </c>
      <c r="I2" s="4"/>
      <c r="J2" s="1">
        <v>1.229079</v>
      </c>
      <c r="K2" s="1">
        <v>0.0</v>
      </c>
      <c r="L2" s="1">
        <v>0.0</v>
      </c>
      <c r="M2" s="1">
        <v>0.0</v>
      </c>
      <c r="N2" s="1">
        <v>0.0</v>
      </c>
      <c r="O2" s="1">
        <v>0.817935</v>
      </c>
      <c r="P2" s="1">
        <v>0.317114</v>
      </c>
      <c r="Q2" s="1">
        <v>21.961367</v>
      </c>
      <c r="R2" s="1">
        <v>0.0</v>
      </c>
      <c r="S2" s="1">
        <v>4.41E-4</v>
      </c>
      <c r="T2" s="1" t="s">
        <v>11</v>
      </c>
    </row>
    <row r="3">
      <c r="A3" s="1" t="s">
        <v>4</v>
      </c>
      <c r="B3" s="3">
        <v>1.0</v>
      </c>
      <c r="C3" s="3">
        <v>1.0</v>
      </c>
      <c r="D3" s="1">
        <v>1.0</v>
      </c>
      <c r="E3" s="1">
        <v>0.302919</v>
      </c>
      <c r="F3" s="1">
        <v>20.531</v>
      </c>
      <c r="G3" s="4"/>
      <c r="H3" s="1">
        <v>21.7669</v>
      </c>
      <c r="I3" s="4"/>
      <c r="J3" s="1">
        <v>1.480182</v>
      </c>
      <c r="K3" s="1">
        <v>0.0</v>
      </c>
      <c r="L3" s="1">
        <v>0.0</v>
      </c>
      <c r="M3" s="1">
        <v>0.0</v>
      </c>
      <c r="N3" s="1">
        <v>0.0</v>
      </c>
      <c r="O3" s="1">
        <v>0.835265</v>
      </c>
      <c r="P3" s="1">
        <v>0.333637</v>
      </c>
      <c r="Q3" s="1">
        <v>23.201524</v>
      </c>
      <c r="R3" s="1">
        <v>0.0</v>
      </c>
      <c r="S3" s="1">
        <v>3.92E-4</v>
      </c>
      <c r="T3" s="1" t="s">
        <v>11</v>
      </c>
    </row>
    <row r="4">
      <c r="A4" s="1" t="s">
        <v>4</v>
      </c>
      <c r="B4" s="3">
        <v>1.0</v>
      </c>
      <c r="C4" s="3">
        <v>1.0</v>
      </c>
      <c r="D4" s="1">
        <v>2.0</v>
      </c>
      <c r="E4" s="1">
        <v>0.297811</v>
      </c>
      <c r="F4" s="1">
        <v>20.406</v>
      </c>
      <c r="G4" s="5">
        <f>AVERAGE(F2:F4)</f>
        <v>20.16663333</v>
      </c>
      <c r="H4" s="1">
        <v>21.6009</v>
      </c>
      <c r="I4" s="5">
        <f>AVERAGE(H2:H4)</f>
        <v>21.37813333</v>
      </c>
      <c r="J4" s="1">
        <v>1.18503</v>
      </c>
      <c r="K4" s="1">
        <v>0.0</v>
      </c>
      <c r="L4" s="1">
        <v>0.0</v>
      </c>
      <c r="M4" s="1">
        <v>0.0</v>
      </c>
      <c r="N4" s="1">
        <v>0.0</v>
      </c>
      <c r="O4" s="1">
        <v>0.799336</v>
      </c>
      <c r="P4" s="1">
        <v>0.322243</v>
      </c>
      <c r="Q4" s="1">
        <v>22.736974</v>
      </c>
      <c r="R4" s="1">
        <v>0.0</v>
      </c>
      <c r="S4" s="1">
        <v>5.43E-4</v>
      </c>
      <c r="T4" s="1" t="s">
        <v>11</v>
      </c>
    </row>
    <row r="5">
      <c r="A5" s="1" t="s">
        <v>12</v>
      </c>
      <c r="B5" s="3">
        <v>1.0</v>
      </c>
      <c r="C5" s="3">
        <v>4.0</v>
      </c>
      <c r="D5" s="1">
        <v>0.0</v>
      </c>
      <c r="E5" s="1">
        <v>0.210427</v>
      </c>
      <c r="F5" s="1">
        <v>11.3161</v>
      </c>
      <c r="G5" s="6"/>
      <c r="H5" s="1">
        <v>12.3531</v>
      </c>
      <c r="I5" s="6"/>
      <c r="J5" s="1">
        <v>1.336817</v>
      </c>
      <c r="K5" s="1">
        <v>0.0</v>
      </c>
      <c r="L5" s="1">
        <v>0.0</v>
      </c>
      <c r="M5" s="1">
        <v>0.0</v>
      </c>
      <c r="N5" s="1">
        <v>0.0</v>
      </c>
      <c r="O5" s="1">
        <v>0.762555</v>
      </c>
      <c r="P5" s="1">
        <v>0.268858</v>
      </c>
      <c r="Q5" s="1">
        <v>13.64957</v>
      </c>
      <c r="R5" s="1">
        <v>0.0</v>
      </c>
      <c r="S5" s="1">
        <v>3.91E-4</v>
      </c>
      <c r="T5" s="1" t="s">
        <v>11</v>
      </c>
    </row>
    <row r="6">
      <c r="A6" s="1" t="s">
        <v>12</v>
      </c>
      <c r="B6" s="3">
        <v>1.0</v>
      </c>
      <c r="C6" s="3">
        <v>4.0</v>
      </c>
      <c r="D6" s="1">
        <v>1.0</v>
      </c>
      <c r="E6" s="1">
        <v>0.20446</v>
      </c>
      <c r="F6" s="1">
        <v>11.2976</v>
      </c>
      <c r="G6" s="6"/>
      <c r="H6" s="1">
        <v>12.3323</v>
      </c>
      <c r="I6" s="6"/>
      <c r="J6" s="1">
        <v>1.489139</v>
      </c>
      <c r="K6" s="1">
        <v>0.0</v>
      </c>
      <c r="L6" s="1">
        <v>0.0</v>
      </c>
      <c r="M6" s="1">
        <v>0.0</v>
      </c>
      <c r="N6" s="1">
        <v>0.0</v>
      </c>
      <c r="O6" s="1">
        <v>0.766492</v>
      </c>
      <c r="P6" s="1">
        <v>0.263957</v>
      </c>
      <c r="Q6" s="1">
        <v>13.782231</v>
      </c>
      <c r="R6" s="1">
        <v>0.0</v>
      </c>
      <c r="S6" s="1">
        <v>3.97E-4</v>
      </c>
      <c r="T6" s="1" t="s">
        <v>11</v>
      </c>
    </row>
    <row r="7">
      <c r="A7" s="1" t="s">
        <v>12</v>
      </c>
      <c r="B7" s="3">
        <v>1.0</v>
      </c>
      <c r="C7" s="3">
        <v>4.0</v>
      </c>
      <c r="D7" s="1">
        <v>2.0</v>
      </c>
      <c r="E7" s="1">
        <v>0.213648</v>
      </c>
      <c r="F7" s="1">
        <v>11.3149</v>
      </c>
      <c r="G7" s="5">
        <f>AVERAGE(F5:F7)</f>
        <v>11.30953333</v>
      </c>
      <c r="H7" s="1">
        <v>12.3582</v>
      </c>
      <c r="I7" s="5">
        <f>AVERAGE(H5:H7)</f>
        <v>12.34786667</v>
      </c>
      <c r="J7" s="1">
        <v>1.182893</v>
      </c>
      <c r="K7" s="1">
        <v>0.0</v>
      </c>
      <c r="L7" s="1">
        <v>0.0</v>
      </c>
      <c r="M7" s="1">
        <v>0.0</v>
      </c>
      <c r="N7" s="1">
        <v>0.0</v>
      </c>
      <c r="O7" s="1">
        <v>0.769541</v>
      </c>
      <c r="P7" s="1">
        <v>0.258732</v>
      </c>
      <c r="Q7" s="1">
        <v>13.50259</v>
      </c>
      <c r="R7" s="1">
        <v>0.0</v>
      </c>
      <c r="S7" s="1">
        <v>4.93E-4</v>
      </c>
      <c r="T7" s="1" t="s">
        <v>11</v>
      </c>
    </row>
    <row r="8">
      <c r="A8" s="1" t="s">
        <v>14</v>
      </c>
      <c r="B8" s="3">
        <v>1.0</v>
      </c>
      <c r="C8" s="3">
        <v>8.0</v>
      </c>
      <c r="D8" s="1">
        <v>0.0</v>
      </c>
      <c r="E8" s="1">
        <v>0.20727</v>
      </c>
      <c r="F8" s="1">
        <v>9.33863</v>
      </c>
      <c r="G8" s="6"/>
      <c r="H8" s="1">
        <v>10.3728</v>
      </c>
      <c r="I8" s="6"/>
      <c r="J8" s="1">
        <v>1.459548</v>
      </c>
      <c r="K8" s="1">
        <v>0.0</v>
      </c>
      <c r="L8" s="1">
        <v>0.0</v>
      </c>
      <c r="M8" s="1">
        <v>0.0</v>
      </c>
      <c r="N8" s="1">
        <v>0.0</v>
      </c>
      <c r="O8" s="1">
        <v>0.764557</v>
      </c>
      <c r="P8" s="1">
        <v>0.263712</v>
      </c>
      <c r="Q8" s="1">
        <v>11.791107</v>
      </c>
      <c r="R8" s="1">
        <v>0.0</v>
      </c>
      <c r="S8" s="1">
        <v>4.11E-4</v>
      </c>
      <c r="T8" s="1" t="s">
        <v>11</v>
      </c>
    </row>
    <row r="9">
      <c r="A9" s="1" t="s">
        <v>14</v>
      </c>
      <c r="B9" s="3">
        <v>1.0</v>
      </c>
      <c r="C9" s="3">
        <v>8.0</v>
      </c>
      <c r="D9" s="1">
        <v>1.0</v>
      </c>
      <c r="E9" s="1">
        <v>0.198788</v>
      </c>
      <c r="F9" s="1">
        <v>9.23483</v>
      </c>
      <c r="G9" s="6"/>
      <c r="H9" s="1">
        <v>10.2618</v>
      </c>
      <c r="I9" s="6"/>
      <c r="J9" s="1">
        <v>1.486978</v>
      </c>
      <c r="K9" s="1">
        <v>0.0</v>
      </c>
      <c r="L9" s="1">
        <v>0.0</v>
      </c>
      <c r="M9" s="1">
        <v>0.0</v>
      </c>
      <c r="N9" s="1">
        <v>0.0</v>
      </c>
      <c r="O9" s="1">
        <v>0.767684</v>
      </c>
      <c r="P9" s="1">
        <v>0.263993</v>
      </c>
      <c r="Q9" s="1">
        <v>11.710371</v>
      </c>
      <c r="R9" s="1">
        <v>0.0</v>
      </c>
      <c r="S9" s="1">
        <v>4.07E-4</v>
      </c>
      <c r="T9" s="1" t="s">
        <v>11</v>
      </c>
    </row>
    <row r="10">
      <c r="A10" s="1" t="s">
        <v>14</v>
      </c>
      <c r="B10" s="3">
        <v>1.0</v>
      </c>
      <c r="C10" s="3">
        <v>8.0</v>
      </c>
      <c r="D10" s="1">
        <v>2.0</v>
      </c>
      <c r="E10" s="1">
        <v>0.200355</v>
      </c>
      <c r="F10" s="1">
        <v>9.24298</v>
      </c>
      <c r="G10" s="5">
        <f>AVERAGE(F8:F10)</f>
        <v>9.272146667</v>
      </c>
      <c r="H10" s="1">
        <v>10.259</v>
      </c>
      <c r="I10" s="5">
        <f>AVERAGE(H8:H10)</f>
        <v>10.29786667</v>
      </c>
      <c r="J10" s="1">
        <v>1.490215</v>
      </c>
      <c r="K10" s="1">
        <v>0.0</v>
      </c>
      <c r="L10" s="1">
        <v>0.0</v>
      </c>
      <c r="M10" s="1">
        <v>0.0</v>
      </c>
      <c r="N10" s="1">
        <v>0.0</v>
      </c>
      <c r="O10" s="1">
        <v>0.7493</v>
      </c>
      <c r="P10" s="1">
        <v>0.265985</v>
      </c>
      <c r="Q10" s="1">
        <v>11.70557</v>
      </c>
      <c r="R10" s="1">
        <v>0.0</v>
      </c>
      <c r="S10" s="1">
        <v>4.4E-4</v>
      </c>
      <c r="T10" s="1" t="s">
        <v>11</v>
      </c>
    </row>
    <row r="11">
      <c r="A11" s="1" t="s">
        <v>18</v>
      </c>
      <c r="B11" s="3">
        <v>1.0</v>
      </c>
      <c r="C11" s="3">
        <v>16.0</v>
      </c>
      <c r="D11" s="1">
        <v>0.0</v>
      </c>
      <c r="E11" s="1">
        <v>0.187618</v>
      </c>
      <c r="F11" s="1">
        <v>8.19357</v>
      </c>
      <c r="G11" s="6"/>
      <c r="H11" s="1">
        <v>9.22449</v>
      </c>
      <c r="I11" s="6"/>
      <c r="J11" s="1">
        <v>1.476069</v>
      </c>
      <c r="K11" s="1">
        <v>0.0</v>
      </c>
      <c r="L11" s="1">
        <v>0.0</v>
      </c>
      <c r="M11" s="1">
        <v>0.0</v>
      </c>
      <c r="N11" s="1">
        <v>0.0</v>
      </c>
      <c r="O11" s="1">
        <v>0.777974</v>
      </c>
      <c r="P11" s="1">
        <v>0.272492</v>
      </c>
      <c r="Q11" s="1">
        <v>10.654536</v>
      </c>
      <c r="R11" s="1">
        <v>0.0</v>
      </c>
      <c r="S11" s="1">
        <v>4.11E-4</v>
      </c>
      <c r="T11" s="1" t="s">
        <v>11</v>
      </c>
    </row>
    <row r="12">
      <c r="A12" s="1" t="s">
        <v>18</v>
      </c>
      <c r="B12" s="3">
        <v>1.0</v>
      </c>
      <c r="C12" s="3">
        <v>16.0</v>
      </c>
      <c r="D12" s="1">
        <v>1.0</v>
      </c>
      <c r="E12" s="1">
        <v>0.196009</v>
      </c>
      <c r="F12" s="1">
        <v>8.21551</v>
      </c>
      <c r="G12" s="6"/>
      <c r="H12" s="1">
        <v>9.24298</v>
      </c>
      <c r="I12" s="6"/>
      <c r="J12" s="1">
        <v>1.458374</v>
      </c>
      <c r="K12" s="1">
        <v>0.0</v>
      </c>
      <c r="L12" s="1">
        <v>0.0</v>
      </c>
      <c r="M12" s="1">
        <v>0.0</v>
      </c>
      <c r="N12" s="1">
        <v>0.0</v>
      </c>
      <c r="O12" s="1">
        <v>0.777091</v>
      </c>
      <c r="P12" s="1">
        <v>0.278021</v>
      </c>
      <c r="Q12" s="1">
        <v>10.664377</v>
      </c>
      <c r="R12" s="1">
        <v>0.0</v>
      </c>
      <c r="S12" s="1">
        <v>4.04E-4</v>
      </c>
      <c r="T12" s="1" t="s">
        <v>11</v>
      </c>
    </row>
    <row r="13">
      <c r="A13" s="1" t="s">
        <v>18</v>
      </c>
      <c r="B13" s="3">
        <v>1.0</v>
      </c>
      <c r="C13" s="3">
        <v>16.0</v>
      </c>
      <c r="D13" s="1">
        <v>2.0</v>
      </c>
      <c r="E13" s="1">
        <v>0.176332</v>
      </c>
      <c r="F13" s="1">
        <v>8.11294</v>
      </c>
      <c r="G13" s="5">
        <f>AVERAGE(F11:F13)</f>
        <v>8.174006667</v>
      </c>
      <c r="H13" s="1">
        <v>9.12237</v>
      </c>
      <c r="I13" s="5">
        <f>AVERAGE(H11:H13)</f>
        <v>9.196613333</v>
      </c>
      <c r="J13" s="1">
        <v>1.472404</v>
      </c>
      <c r="K13" s="1">
        <v>0.0</v>
      </c>
      <c r="L13" s="1">
        <v>0.0</v>
      </c>
      <c r="M13" s="1">
        <v>0.0</v>
      </c>
      <c r="N13" s="1">
        <v>0.0</v>
      </c>
      <c r="O13" s="1">
        <v>0.777457</v>
      </c>
      <c r="P13" s="1">
        <v>0.279021</v>
      </c>
      <c r="Q13" s="1">
        <v>10.556397</v>
      </c>
      <c r="R13" s="1">
        <v>0.0</v>
      </c>
      <c r="S13" s="1">
        <v>3.79E-4</v>
      </c>
      <c r="T13" s="1" t="s">
        <v>11</v>
      </c>
    </row>
    <row r="14">
      <c r="A14" s="1" t="s">
        <v>20</v>
      </c>
      <c r="B14" s="3">
        <v>1.0</v>
      </c>
      <c r="C14" s="3">
        <v>32.0</v>
      </c>
      <c r="D14" s="1">
        <v>0.0</v>
      </c>
      <c r="E14" s="1">
        <v>0.189711</v>
      </c>
      <c r="F14" s="1">
        <v>7.79481</v>
      </c>
      <c r="G14" s="6"/>
      <c r="H14" s="1">
        <v>8.82375</v>
      </c>
      <c r="I14" s="6"/>
      <c r="J14" s="1">
        <v>1.473007</v>
      </c>
      <c r="K14" s="1">
        <v>0.0</v>
      </c>
      <c r="L14" s="1">
        <v>0.0</v>
      </c>
      <c r="M14" s="1">
        <v>0.0</v>
      </c>
      <c r="N14" s="1">
        <v>0.0</v>
      </c>
      <c r="O14" s="1">
        <v>0.780402</v>
      </c>
      <c r="P14" s="1">
        <v>0.301876</v>
      </c>
      <c r="Q14" s="1">
        <v>10.254757</v>
      </c>
      <c r="R14" s="1">
        <v>0.0</v>
      </c>
      <c r="S14" s="1">
        <v>5.12E-4</v>
      </c>
      <c r="T14" s="1" t="s">
        <v>11</v>
      </c>
    </row>
    <row r="15">
      <c r="A15" s="1" t="s">
        <v>20</v>
      </c>
      <c r="B15" s="3">
        <v>1.0</v>
      </c>
      <c r="C15" s="3">
        <v>32.0</v>
      </c>
      <c r="D15" s="1">
        <v>1.0</v>
      </c>
      <c r="E15" s="1">
        <v>0.173093</v>
      </c>
      <c r="F15" s="1">
        <v>7.75034</v>
      </c>
      <c r="G15" s="6"/>
      <c r="H15" s="1">
        <v>8.75629</v>
      </c>
      <c r="I15" s="6"/>
      <c r="J15" s="1">
        <v>1.47435</v>
      </c>
      <c r="K15" s="1">
        <v>0.0</v>
      </c>
      <c r="L15" s="1">
        <v>0.0</v>
      </c>
      <c r="M15" s="1">
        <v>0.0</v>
      </c>
      <c r="N15" s="1">
        <v>0.0</v>
      </c>
      <c r="O15" s="1">
        <v>0.777985</v>
      </c>
      <c r="P15" s="1">
        <v>0.302239</v>
      </c>
      <c r="Q15" s="1">
        <v>10.192714</v>
      </c>
      <c r="R15" s="1">
        <v>0.0</v>
      </c>
      <c r="S15" s="1">
        <v>3.82E-4</v>
      </c>
      <c r="T15" s="1" t="s">
        <v>11</v>
      </c>
    </row>
    <row r="16">
      <c r="A16" s="1" t="s">
        <v>20</v>
      </c>
      <c r="B16" s="3">
        <v>1.0</v>
      </c>
      <c r="C16" s="3">
        <v>32.0</v>
      </c>
      <c r="D16" s="1">
        <v>2.0</v>
      </c>
      <c r="E16" s="1">
        <v>0.175391</v>
      </c>
      <c r="F16" s="1">
        <v>7.70412</v>
      </c>
      <c r="G16" s="5">
        <f>AVERAGE(F14:F16)</f>
        <v>7.749756667</v>
      </c>
      <c r="H16" s="1">
        <v>8.70867</v>
      </c>
      <c r="I16" s="5">
        <f>AVERAGE(H14:H16)</f>
        <v>8.762903333</v>
      </c>
      <c r="J16" s="1">
        <v>1.192153</v>
      </c>
      <c r="K16" s="1">
        <v>0.0</v>
      </c>
      <c r="L16" s="1">
        <v>0.0</v>
      </c>
      <c r="M16" s="1">
        <v>0.0</v>
      </c>
      <c r="N16" s="1">
        <v>0.0</v>
      </c>
      <c r="O16" s="1">
        <v>0.77581</v>
      </c>
      <c r="P16" s="1">
        <v>0.303476</v>
      </c>
      <c r="Q16" s="1">
        <v>9.861573</v>
      </c>
      <c r="R16" s="1">
        <v>0.0</v>
      </c>
      <c r="S16" s="1">
        <v>4.76E-4</v>
      </c>
      <c r="T16" s="1" t="s">
        <v>11</v>
      </c>
    </row>
    <row r="17">
      <c r="A17" s="1" t="s">
        <v>22</v>
      </c>
      <c r="B17" s="3">
        <v>1.0</v>
      </c>
      <c r="C17" s="3">
        <v>64.0</v>
      </c>
      <c r="D17" s="1">
        <v>0.0</v>
      </c>
      <c r="E17" s="1">
        <v>0.184872</v>
      </c>
      <c r="F17" s="1">
        <v>7.50193</v>
      </c>
      <c r="G17" s="6"/>
      <c r="H17" s="1">
        <v>8.50884</v>
      </c>
      <c r="I17" s="6"/>
      <c r="J17" s="1">
        <v>1.196896</v>
      </c>
      <c r="K17" s="1">
        <v>0.0</v>
      </c>
      <c r="L17" s="1">
        <v>0.0</v>
      </c>
      <c r="M17" s="1">
        <v>0.0</v>
      </c>
      <c r="N17" s="1">
        <v>0.0</v>
      </c>
      <c r="O17" s="1">
        <v>0.77472</v>
      </c>
      <c r="P17" s="1">
        <v>0.314701</v>
      </c>
      <c r="Q17" s="1">
        <v>9.672578</v>
      </c>
      <c r="R17" s="1">
        <v>0.0</v>
      </c>
      <c r="S17" s="1">
        <v>3.98E-4</v>
      </c>
      <c r="T17" s="1" t="s">
        <v>11</v>
      </c>
    </row>
    <row r="18">
      <c r="A18" s="1" t="s">
        <v>22</v>
      </c>
      <c r="B18" s="3">
        <v>1.0</v>
      </c>
      <c r="C18" s="3">
        <v>64.0</v>
      </c>
      <c r="D18" s="1">
        <v>1.0</v>
      </c>
      <c r="E18" s="1">
        <v>0.182352</v>
      </c>
      <c r="F18" s="1">
        <v>7.66981</v>
      </c>
      <c r="G18" s="6"/>
      <c r="H18" s="1">
        <v>8.68267</v>
      </c>
      <c r="I18" s="6"/>
      <c r="J18" s="1">
        <v>1.468662</v>
      </c>
      <c r="K18" s="1">
        <v>0.0</v>
      </c>
      <c r="L18" s="1">
        <v>0.0</v>
      </c>
      <c r="M18" s="1">
        <v>0.0</v>
      </c>
      <c r="N18" s="1">
        <v>0.0</v>
      </c>
      <c r="O18" s="1">
        <v>0.777527</v>
      </c>
      <c r="P18" s="1">
        <v>0.31396</v>
      </c>
      <c r="Q18" s="1">
        <v>10.115556</v>
      </c>
      <c r="R18" s="1">
        <v>0.0</v>
      </c>
      <c r="S18" s="1">
        <v>4.01E-4</v>
      </c>
      <c r="T18" s="1" t="s">
        <v>11</v>
      </c>
    </row>
    <row r="19">
      <c r="A19" s="1" t="s">
        <v>22</v>
      </c>
      <c r="B19" s="3">
        <v>1.0</v>
      </c>
      <c r="C19" s="3">
        <v>64.0</v>
      </c>
      <c r="D19" s="1">
        <v>2.0</v>
      </c>
      <c r="E19" s="1">
        <v>0.170006</v>
      </c>
      <c r="F19" s="1">
        <v>7.64417</v>
      </c>
      <c r="G19" s="5">
        <f>AVERAGE(F17:F19)</f>
        <v>7.605303333</v>
      </c>
      <c r="H19" s="1">
        <v>8.64157</v>
      </c>
      <c r="I19" s="5">
        <f>AVERAGE(H17:H19)</f>
        <v>8.611026667</v>
      </c>
      <c r="J19" s="1">
        <v>1.463962</v>
      </c>
      <c r="K19" s="1">
        <v>0.0</v>
      </c>
      <c r="L19" s="1">
        <v>0.0</v>
      </c>
      <c r="M19" s="1">
        <v>0.0</v>
      </c>
      <c r="N19" s="1">
        <v>0.0</v>
      </c>
      <c r="O19" s="1">
        <v>0.775757</v>
      </c>
      <c r="P19" s="1">
        <v>0.314409</v>
      </c>
      <c r="Q19" s="1">
        <v>10.069623</v>
      </c>
      <c r="R19" s="1">
        <v>0.0</v>
      </c>
      <c r="S19" s="1">
        <v>3.9E-4</v>
      </c>
      <c r="T19" s="1" t="s">
        <v>11</v>
      </c>
    </row>
    <row r="20">
      <c r="A20" s="1" t="s">
        <v>24</v>
      </c>
      <c r="B20" s="3">
        <v>1.0</v>
      </c>
      <c r="C20" s="3">
        <v>128.0</v>
      </c>
      <c r="D20" s="1">
        <v>0.0</v>
      </c>
      <c r="E20" s="1">
        <v>0.187948</v>
      </c>
      <c r="F20" s="1">
        <v>7.65006</v>
      </c>
      <c r="G20" s="4"/>
      <c r="H20" s="1">
        <v>8.67429</v>
      </c>
      <c r="I20" s="4"/>
      <c r="J20" s="1">
        <v>1.467448</v>
      </c>
      <c r="K20" s="1">
        <v>0.0</v>
      </c>
      <c r="L20" s="1">
        <v>0.0</v>
      </c>
      <c r="M20" s="1">
        <v>0.0</v>
      </c>
      <c r="N20" s="1">
        <v>0.0</v>
      </c>
      <c r="O20" s="1">
        <v>0.778625</v>
      </c>
      <c r="P20" s="1">
        <v>0.31163</v>
      </c>
      <c r="Q20" s="1">
        <v>10.099514</v>
      </c>
      <c r="R20" s="1">
        <v>0.0</v>
      </c>
      <c r="S20" s="1">
        <v>4.86E-4</v>
      </c>
      <c r="T20" s="1" t="s">
        <v>11</v>
      </c>
    </row>
    <row r="21">
      <c r="A21" s="1" t="s">
        <v>24</v>
      </c>
      <c r="B21" s="3">
        <v>1.0</v>
      </c>
      <c r="C21" s="3">
        <v>128.0</v>
      </c>
      <c r="D21" s="1">
        <v>1.0</v>
      </c>
      <c r="E21" s="1">
        <v>0.185399</v>
      </c>
      <c r="F21" s="1">
        <v>7.71733</v>
      </c>
      <c r="G21" s="4"/>
      <c r="H21" s="1">
        <v>8.74245</v>
      </c>
      <c r="I21" s="4"/>
      <c r="J21" s="1">
        <v>1.46438</v>
      </c>
      <c r="K21" s="1">
        <v>0.0</v>
      </c>
      <c r="L21" s="1">
        <v>0.0</v>
      </c>
      <c r="M21" s="1">
        <v>0.0</v>
      </c>
      <c r="N21" s="1">
        <v>0.0</v>
      </c>
      <c r="O21" s="1">
        <v>0.779543</v>
      </c>
      <c r="P21" s="1">
        <v>0.317137</v>
      </c>
      <c r="Q21" s="1">
        <v>10.163861</v>
      </c>
      <c r="R21" s="1">
        <v>0.0</v>
      </c>
      <c r="S21" s="1">
        <v>5.11E-4</v>
      </c>
      <c r="T21" s="1" t="s">
        <v>11</v>
      </c>
    </row>
    <row r="22">
      <c r="A22" s="1" t="s">
        <v>24</v>
      </c>
      <c r="B22" s="3">
        <v>1.0</v>
      </c>
      <c r="C22" s="3">
        <v>128.0</v>
      </c>
      <c r="D22" s="1">
        <v>2.0</v>
      </c>
      <c r="E22" s="1">
        <v>0.191757</v>
      </c>
      <c r="F22" s="1">
        <v>7.58123</v>
      </c>
      <c r="G22" s="5">
        <f>AVERAGE(F20:F22)</f>
        <v>7.64954</v>
      </c>
      <c r="H22" s="1">
        <v>8.60351</v>
      </c>
      <c r="I22" s="5">
        <f>AVERAGE(H20:H22)</f>
        <v>8.673416667</v>
      </c>
      <c r="J22" s="1">
        <v>1.468993</v>
      </c>
      <c r="K22" s="1">
        <v>0.0</v>
      </c>
      <c r="L22" s="1">
        <v>0.0</v>
      </c>
      <c r="M22" s="1">
        <v>0.0</v>
      </c>
      <c r="N22" s="1">
        <v>0.0</v>
      </c>
      <c r="O22" s="1">
        <v>0.778545</v>
      </c>
      <c r="P22" s="1">
        <v>0.311479</v>
      </c>
      <c r="Q22" s="1">
        <v>10.035832</v>
      </c>
      <c r="R22" s="1">
        <v>0.0</v>
      </c>
      <c r="S22" s="1">
        <v>3.95E-4</v>
      </c>
      <c r="T22" s="1" t="s">
        <v>11</v>
      </c>
    </row>
    <row r="23">
      <c r="A23" s="1" t="s">
        <v>26</v>
      </c>
      <c r="B23" s="7">
        <v>4.0</v>
      </c>
      <c r="C23" s="7">
        <v>1.0</v>
      </c>
      <c r="D23" s="1">
        <v>0.0</v>
      </c>
      <c r="E23" s="1">
        <v>0.317605</v>
      </c>
      <c r="F23" s="1">
        <v>14.3754</v>
      </c>
      <c r="G23" s="6"/>
      <c r="H23" s="1">
        <v>15.6028</v>
      </c>
      <c r="I23" s="6"/>
      <c r="J23" s="1">
        <v>1.479216</v>
      </c>
      <c r="K23" s="1">
        <v>0.0</v>
      </c>
      <c r="L23" s="1">
        <v>0.0</v>
      </c>
      <c r="M23" s="1">
        <v>0.0</v>
      </c>
      <c r="N23" s="1">
        <v>0.0</v>
      </c>
      <c r="O23" s="1">
        <v>0.812919</v>
      </c>
      <c r="P23" s="1">
        <v>0.277555</v>
      </c>
      <c r="Q23" s="1">
        <v>17.036843</v>
      </c>
      <c r="R23" s="1">
        <v>0.0</v>
      </c>
      <c r="S23" s="1">
        <v>4.22E-4</v>
      </c>
      <c r="T23" s="1" t="s">
        <v>11</v>
      </c>
    </row>
    <row r="24">
      <c r="A24" s="1" t="s">
        <v>26</v>
      </c>
      <c r="B24" s="7">
        <v>4.0</v>
      </c>
      <c r="C24" s="7">
        <v>1.0</v>
      </c>
      <c r="D24" s="1">
        <v>1.0</v>
      </c>
      <c r="E24" s="1">
        <v>0.317863</v>
      </c>
      <c r="F24" s="1">
        <v>14.5239</v>
      </c>
      <c r="G24" s="6"/>
      <c r="H24" s="1">
        <v>15.7431</v>
      </c>
      <c r="I24" s="6"/>
      <c r="J24" s="1">
        <v>1.479347</v>
      </c>
      <c r="K24" s="1">
        <v>0.0</v>
      </c>
      <c r="L24" s="1">
        <v>0.0</v>
      </c>
      <c r="M24" s="1">
        <v>0.0</v>
      </c>
      <c r="N24" s="1">
        <v>0.0</v>
      </c>
      <c r="O24" s="1">
        <v>0.808196</v>
      </c>
      <c r="P24" s="1">
        <v>0.28384</v>
      </c>
      <c r="Q24" s="1">
        <v>17.180358</v>
      </c>
      <c r="R24" s="1">
        <v>0.0</v>
      </c>
      <c r="S24" s="1">
        <v>4.33E-4</v>
      </c>
      <c r="T24" s="1" t="s">
        <v>11</v>
      </c>
    </row>
    <row r="25">
      <c r="A25" s="1" t="s">
        <v>26</v>
      </c>
      <c r="B25" s="7">
        <v>4.0</v>
      </c>
      <c r="C25" s="7">
        <v>1.0</v>
      </c>
      <c r="D25" s="1">
        <v>2.0</v>
      </c>
      <c r="E25" s="1">
        <v>0.293325</v>
      </c>
      <c r="F25" s="1">
        <v>14.5312</v>
      </c>
      <c r="G25" s="5">
        <f>AVERAGE(F23:F25)</f>
        <v>14.47683333</v>
      </c>
      <c r="H25" s="1">
        <v>15.7193</v>
      </c>
      <c r="I25" s="5">
        <f>AVERAGE(H23:H25)</f>
        <v>15.6884</v>
      </c>
      <c r="J25" s="1">
        <v>1.456615</v>
      </c>
      <c r="K25" s="1">
        <v>0.0</v>
      </c>
      <c r="L25" s="1">
        <v>0.0</v>
      </c>
      <c r="M25" s="1">
        <v>0.0</v>
      </c>
      <c r="N25" s="1">
        <v>0.0</v>
      </c>
      <c r="O25" s="1">
        <v>0.801849</v>
      </c>
      <c r="P25" s="1">
        <v>0.273703</v>
      </c>
      <c r="Q25" s="1">
        <v>17.132916</v>
      </c>
      <c r="R25" s="1">
        <v>0.0</v>
      </c>
      <c r="S25" s="1">
        <v>4.22E-4</v>
      </c>
      <c r="T25" s="1" t="s">
        <v>11</v>
      </c>
    </row>
    <row r="26">
      <c r="A26" s="1" t="s">
        <v>28</v>
      </c>
      <c r="B26" s="7">
        <v>4.0</v>
      </c>
      <c r="C26" s="7">
        <v>4.0</v>
      </c>
      <c r="D26" s="1">
        <v>0.0</v>
      </c>
      <c r="E26" s="1">
        <v>0.213258</v>
      </c>
      <c r="F26" s="1">
        <v>9.52256</v>
      </c>
      <c r="G26" s="6"/>
      <c r="H26" s="1">
        <v>10.5628</v>
      </c>
      <c r="I26" s="6"/>
      <c r="J26" s="1">
        <v>1.456188</v>
      </c>
      <c r="K26" s="1">
        <v>0.0</v>
      </c>
      <c r="L26" s="1">
        <v>0.0</v>
      </c>
      <c r="M26" s="1">
        <v>0.0</v>
      </c>
      <c r="N26" s="1">
        <v>0.0</v>
      </c>
      <c r="O26" s="1">
        <v>0.759583</v>
      </c>
      <c r="P26" s="1">
        <v>0.253303</v>
      </c>
      <c r="Q26" s="1">
        <v>11.976037</v>
      </c>
      <c r="R26" s="1">
        <v>0.0</v>
      </c>
      <c r="S26" s="1">
        <v>4.41E-4</v>
      </c>
      <c r="T26" s="1" t="s">
        <v>11</v>
      </c>
    </row>
    <row r="27">
      <c r="A27" s="1" t="s">
        <v>28</v>
      </c>
      <c r="B27" s="7">
        <v>4.0</v>
      </c>
      <c r="C27" s="7">
        <v>4.0</v>
      </c>
      <c r="D27" s="1">
        <v>1.0</v>
      </c>
      <c r="E27" s="1">
        <v>0.216505</v>
      </c>
      <c r="F27" s="1">
        <v>9.57692</v>
      </c>
      <c r="G27" s="6"/>
      <c r="H27" s="1">
        <v>10.6271</v>
      </c>
      <c r="I27" s="6"/>
      <c r="J27" s="1">
        <v>1.45246</v>
      </c>
      <c r="K27" s="1">
        <v>0.0</v>
      </c>
      <c r="L27" s="1">
        <v>0.0</v>
      </c>
      <c r="M27" s="1">
        <v>0.0</v>
      </c>
      <c r="N27" s="1">
        <v>0.0</v>
      </c>
      <c r="O27" s="1">
        <v>0.765885</v>
      </c>
      <c r="P27" s="1">
        <v>0.256165</v>
      </c>
      <c r="Q27" s="1">
        <v>12.040207</v>
      </c>
      <c r="R27" s="1">
        <v>0.0</v>
      </c>
      <c r="S27" s="1">
        <v>4.24E-4</v>
      </c>
      <c r="T27" s="1" t="s">
        <v>11</v>
      </c>
    </row>
    <row r="28">
      <c r="A28" s="1" t="s">
        <v>28</v>
      </c>
      <c r="B28" s="7">
        <v>4.0</v>
      </c>
      <c r="C28" s="7">
        <v>4.0</v>
      </c>
      <c r="D28" s="1">
        <v>2.0</v>
      </c>
      <c r="E28" s="1">
        <v>0.212892</v>
      </c>
      <c r="F28" s="1">
        <v>9.42346</v>
      </c>
      <c r="G28" s="5">
        <f>AVERAGE(F26:F28)</f>
        <v>9.507646667</v>
      </c>
      <c r="H28" s="1">
        <v>10.4697</v>
      </c>
      <c r="I28" s="5">
        <f>AVERAGE(H26:H28)</f>
        <v>10.5532</v>
      </c>
      <c r="J28" s="1">
        <v>1.195925</v>
      </c>
      <c r="K28" s="1">
        <v>0.0</v>
      </c>
      <c r="L28" s="1">
        <v>0.0</v>
      </c>
      <c r="M28" s="1">
        <v>0.0</v>
      </c>
      <c r="N28" s="1">
        <v>0.0</v>
      </c>
      <c r="O28" s="1">
        <v>0.765427</v>
      </c>
      <c r="P28" s="1">
        <v>0.251121</v>
      </c>
      <c r="Q28" s="1">
        <v>11.623634</v>
      </c>
      <c r="R28" s="1">
        <v>0.0</v>
      </c>
      <c r="S28" s="1">
        <v>4.84E-4</v>
      </c>
      <c r="T28" s="1" t="s">
        <v>11</v>
      </c>
    </row>
    <row r="29">
      <c r="A29" s="1" t="s">
        <v>30</v>
      </c>
      <c r="B29" s="7">
        <v>4.0</v>
      </c>
      <c r="C29" s="7">
        <v>8.0</v>
      </c>
      <c r="D29" s="1">
        <v>0.0</v>
      </c>
      <c r="E29" s="1">
        <v>0.197771</v>
      </c>
      <c r="F29" s="1">
        <v>7.93547</v>
      </c>
      <c r="G29" s="6"/>
      <c r="H29" s="1">
        <v>8.96029</v>
      </c>
      <c r="I29" s="6"/>
      <c r="J29" s="1">
        <v>1.47249</v>
      </c>
      <c r="K29" s="1">
        <v>0.0</v>
      </c>
      <c r="L29" s="1">
        <v>0.0</v>
      </c>
      <c r="M29" s="1">
        <v>0.0</v>
      </c>
      <c r="N29" s="1">
        <v>0.0</v>
      </c>
      <c r="O29" s="1">
        <v>0.761127</v>
      </c>
      <c r="P29" s="1">
        <v>0.254654</v>
      </c>
      <c r="Q29" s="1">
        <v>10.390654</v>
      </c>
      <c r="R29" s="1">
        <v>0.0</v>
      </c>
      <c r="S29" s="1">
        <v>4.13E-4</v>
      </c>
      <c r="T29" s="1" t="s">
        <v>11</v>
      </c>
    </row>
    <row r="30">
      <c r="A30" s="1" t="s">
        <v>30</v>
      </c>
      <c r="B30" s="7">
        <v>4.0</v>
      </c>
      <c r="C30" s="7">
        <v>8.0</v>
      </c>
      <c r="D30" s="1">
        <v>1.0</v>
      </c>
      <c r="E30" s="1">
        <v>0.198677</v>
      </c>
      <c r="F30" s="1">
        <v>7.8982</v>
      </c>
      <c r="G30" s="6"/>
      <c r="H30" s="1">
        <v>8.91527</v>
      </c>
      <c r="I30" s="6"/>
      <c r="J30" s="1">
        <v>1.459919</v>
      </c>
      <c r="K30" s="1">
        <v>0.0</v>
      </c>
      <c r="L30" s="1">
        <v>0.0</v>
      </c>
      <c r="M30" s="1">
        <v>0.0</v>
      </c>
      <c r="N30" s="1">
        <v>0.0</v>
      </c>
      <c r="O30" s="1">
        <v>0.759975</v>
      </c>
      <c r="P30" s="1">
        <v>0.258162</v>
      </c>
      <c r="Q30" s="1">
        <v>10.339921</v>
      </c>
      <c r="R30" s="1">
        <v>0.0</v>
      </c>
      <c r="S30" s="1">
        <v>3.99E-4</v>
      </c>
      <c r="T30" s="1" t="s">
        <v>11</v>
      </c>
    </row>
    <row r="31">
      <c r="A31" s="1" t="s">
        <v>30</v>
      </c>
      <c r="B31" s="7">
        <v>4.0</v>
      </c>
      <c r="C31" s="7">
        <v>8.0</v>
      </c>
      <c r="D31" s="1">
        <v>2.0</v>
      </c>
      <c r="E31" s="1">
        <v>0.185865</v>
      </c>
      <c r="F31" s="1">
        <v>7.80042</v>
      </c>
      <c r="G31" s="5">
        <f>AVERAGE(F29:F31)</f>
        <v>7.87803</v>
      </c>
      <c r="H31" s="1">
        <v>8.82383</v>
      </c>
      <c r="I31" s="5">
        <f>AVERAGE(H29:H31)</f>
        <v>8.899796667</v>
      </c>
      <c r="J31" s="1">
        <v>1.462013</v>
      </c>
      <c r="K31" s="1">
        <v>0.0</v>
      </c>
      <c r="L31" s="1">
        <v>0.0</v>
      </c>
      <c r="M31" s="1">
        <v>0.0</v>
      </c>
      <c r="N31" s="1">
        <v>0.0</v>
      </c>
      <c r="O31" s="1">
        <v>0.770797</v>
      </c>
      <c r="P31" s="1">
        <v>0.257145</v>
      </c>
      <c r="Q31" s="1">
        <v>10.242952</v>
      </c>
      <c r="R31" s="1">
        <v>0.0</v>
      </c>
      <c r="S31" s="1">
        <v>4.12E-4</v>
      </c>
      <c r="T31" s="1" t="s">
        <v>11</v>
      </c>
    </row>
    <row r="32">
      <c r="A32" s="1" t="s">
        <v>33</v>
      </c>
      <c r="B32" s="7">
        <v>4.0</v>
      </c>
      <c r="C32" s="7">
        <v>16.0</v>
      </c>
      <c r="D32" s="1">
        <v>0.0</v>
      </c>
      <c r="E32" s="1">
        <v>0.188772</v>
      </c>
      <c r="F32" s="1">
        <v>6.95322</v>
      </c>
      <c r="G32" s="6"/>
      <c r="H32" s="1">
        <v>7.95408</v>
      </c>
      <c r="I32" s="6"/>
      <c r="J32" s="1">
        <v>1.457819</v>
      </c>
      <c r="K32" s="1">
        <v>0.0</v>
      </c>
      <c r="L32" s="1">
        <v>0.0</v>
      </c>
      <c r="M32" s="1">
        <v>0.0</v>
      </c>
      <c r="N32" s="1">
        <v>0.0</v>
      </c>
      <c r="O32" s="1">
        <v>0.762722</v>
      </c>
      <c r="P32" s="1">
        <v>0.278296</v>
      </c>
      <c r="Q32" s="1">
        <v>9.375679</v>
      </c>
      <c r="R32" s="1">
        <v>0.0</v>
      </c>
      <c r="S32" s="1">
        <v>3.84E-4</v>
      </c>
      <c r="T32" s="1" t="s">
        <v>11</v>
      </c>
    </row>
    <row r="33">
      <c r="A33" s="1" t="s">
        <v>33</v>
      </c>
      <c r="B33" s="7">
        <v>4.0</v>
      </c>
      <c r="C33" s="7">
        <v>16.0</v>
      </c>
      <c r="D33" s="1">
        <v>1.0</v>
      </c>
      <c r="E33" s="1">
        <v>0.173442</v>
      </c>
      <c r="F33" s="1">
        <v>6.79431</v>
      </c>
      <c r="G33" s="6"/>
      <c r="H33" s="1">
        <v>7.7929</v>
      </c>
      <c r="I33" s="6"/>
      <c r="J33" s="1">
        <v>1.446564</v>
      </c>
      <c r="K33" s="1">
        <v>0.0</v>
      </c>
      <c r="L33" s="1">
        <v>0.0</v>
      </c>
      <c r="M33" s="1">
        <v>0.0</v>
      </c>
      <c r="N33" s="1">
        <v>0.0</v>
      </c>
      <c r="O33" s="1">
        <v>0.763036</v>
      </c>
      <c r="P33" s="1">
        <v>0.275666</v>
      </c>
      <c r="Q33" s="1">
        <v>9.198401</v>
      </c>
      <c r="R33" s="1">
        <v>0.0</v>
      </c>
      <c r="S33" s="1">
        <v>5.05E-4</v>
      </c>
      <c r="T33" s="1" t="s">
        <v>11</v>
      </c>
    </row>
    <row r="34">
      <c r="A34" s="1" t="s">
        <v>33</v>
      </c>
      <c r="B34" s="7">
        <v>4.0</v>
      </c>
      <c r="C34" s="7">
        <v>16.0</v>
      </c>
      <c r="D34" s="1">
        <v>2.0</v>
      </c>
      <c r="E34" s="1">
        <v>0.184585</v>
      </c>
      <c r="F34" s="1">
        <v>6.89884</v>
      </c>
      <c r="G34" s="5">
        <f>AVERAGE(F32:F34)</f>
        <v>6.882123333</v>
      </c>
      <c r="H34" s="1">
        <v>7.90597</v>
      </c>
      <c r="I34" s="5">
        <f>AVERAGE(H32:H34)</f>
        <v>7.884316667</v>
      </c>
      <c r="J34" s="1">
        <v>1.465719</v>
      </c>
      <c r="K34" s="1">
        <v>0.0</v>
      </c>
      <c r="L34" s="1">
        <v>0.0</v>
      </c>
      <c r="M34" s="1">
        <v>0.0</v>
      </c>
      <c r="N34" s="1">
        <v>0.0</v>
      </c>
      <c r="O34" s="1">
        <v>0.763978</v>
      </c>
      <c r="P34" s="1">
        <v>0.280091</v>
      </c>
      <c r="Q34" s="1">
        <v>9.334267</v>
      </c>
      <c r="R34" s="1">
        <v>0.0</v>
      </c>
      <c r="S34" s="1">
        <v>4.07E-4</v>
      </c>
      <c r="T34" s="1" t="s">
        <v>11</v>
      </c>
    </row>
    <row r="35">
      <c r="A35" s="1" t="s">
        <v>35</v>
      </c>
      <c r="B35" s="7">
        <v>4.0</v>
      </c>
      <c r="C35" s="7">
        <v>32.0</v>
      </c>
      <c r="D35" s="1">
        <v>0.0</v>
      </c>
      <c r="E35" s="1">
        <v>0.161225</v>
      </c>
      <c r="F35" s="1">
        <v>6.36863</v>
      </c>
      <c r="G35" s="6"/>
      <c r="H35" s="1">
        <v>7.35458</v>
      </c>
      <c r="I35" s="6"/>
      <c r="J35" s="1">
        <v>1.462447</v>
      </c>
      <c r="K35" s="1">
        <v>0.0</v>
      </c>
      <c r="L35" s="1">
        <v>0.0</v>
      </c>
      <c r="M35" s="1">
        <v>0.0</v>
      </c>
      <c r="N35" s="1">
        <v>0.0</v>
      </c>
      <c r="O35" s="1">
        <v>0.764455</v>
      </c>
      <c r="P35" s="1">
        <v>0.301943</v>
      </c>
      <c r="Q35" s="1">
        <v>8.776967</v>
      </c>
      <c r="R35" s="1">
        <v>0.0</v>
      </c>
      <c r="S35" s="1">
        <v>3.94E-4</v>
      </c>
      <c r="T35" s="1" t="s">
        <v>11</v>
      </c>
    </row>
    <row r="36">
      <c r="A36" s="1" t="s">
        <v>35</v>
      </c>
      <c r="B36" s="7">
        <v>4.0</v>
      </c>
      <c r="C36" s="7">
        <v>32.0</v>
      </c>
      <c r="D36" s="1">
        <v>1.0</v>
      </c>
      <c r="E36" s="1">
        <v>0.171626</v>
      </c>
      <c r="F36" s="1">
        <v>6.3124</v>
      </c>
      <c r="G36" s="6"/>
      <c r="H36" s="1">
        <v>7.3016</v>
      </c>
      <c r="I36" s="6"/>
      <c r="J36" s="1">
        <v>1.461065</v>
      </c>
      <c r="K36" s="1">
        <v>0.0</v>
      </c>
      <c r="L36" s="1">
        <v>0.0</v>
      </c>
      <c r="M36" s="1">
        <v>0.0</v>
      </c>
      <c r="N36" s="1">
        <v>0.0</v>
      </c>
      <c r="O36" s="1">
        <v>0.76459</v>
      </c>
      <c r="P36" s="1">
        <v>0.306804</v>
      </c>
      <c r="Q36" s="1">
        <v>8.729809</v>
      </c>
      <c r="R36" s="1">
        <v>0.0</v>
      </c>
      <c r="S36" s="1">
        <v>4.09E-4</v>
      </c>
      <c r="T36" s="1" t="s">
        <v>11</v>
      </c>
    </row>
    <row r="37">
      <c r="A37" s="1" t="s">
        <v>35</v>
      </c>
      <c r="B37" s="7">
        <v>4.0</v>
      </c>
      <c r="C37" s="7">
        <v>32.0</v>
      </c>
      <c r="D37" s="1">
        <v>2.0</v>
      </c>
      <c r="E37" s="1">
        <v>0.167127</v>
      </c>
      <c r="F37" s="1">
        <v>6.27354</v>
      </c>
      <c r="G37" s="5">
        <f>AVERAGE(F35:F37)</f>
        <v>6.31819</v>
      </c>
      <c r="H37" s="1">
        <v>7.26063</v>
      </c>
      <c r="I37" s="5">
        <f>AVERAGE(H35:H37)</f>
        <v>7.305603333</v>
      </c>
      <c r="J37" s="1">
        <v>1.465388</v>
      </c>
      <c r="K37" s="1">
        <v>0.0</v>
      </c>
      <c r="L37" s="1">
        <v>0.0</v>
      </c>
      <c r="M37" s="1">
        <v>0.0</v>
      </c>
      <c r="N37" s="1">
        <v>0.0</v>
      </c>
      <c r="O37" s="1">
        <v>0.766024</v>
      </c>
      <c r="P37" s="1">
        <v>0.305762</v>
      </c>
      <c r="Q37" s="1">
        <v>8.691379</v>
      </c>
      <c r="R37" s="1">
        <v>0.0</v>
      </c>
      <c r="S37" s="1">
        <v>3.83E-4</v>
      </c>
      <c r="T37" s="1" t="s">
        <v>11</v>
      </c>
    </row>
    <row r="38">
      <c r="A38" s="1" t="s">
        <v>36</v>
      </c>
      <c r="B38" s="7">
        <v>4.0</v>
      </c>
      <c r="C38" s="7">
        <v>64.0</v>
      </c>
      <c r="D38" s="1">
        <v>0.0</v>
      </c>
      <c r="E38" s="1">
        <v>0.172444</v>
      </c>
      <c r="F38" s="1">
        <v>6.33445</v>
      </c>
      <c r="G38" s="4"/>
      <c r="H38" s="1">
        <v>7.3235</v>
      </c>
      <c r="I38" s="4"/>
      <c r="J38" s="1">
        <v>1.475818</v>
      </c>
      <c r="K38" s="1">
        <v>0.0</v>
      </c>
      <c r="L38" s="1">
        <v>0.0</v>
      </c>
      <c r="M38" s="1">
        <v>0.0</v>
      </c>
      <c r="N38" s="1">
        <v>0.0</v>
      </c>
      <c r="O38" s="1">
        <v>0.761463</v>
      </c>
      <c r="P38" s="1">
        <v>0.314857</v>
      </c>
      <c r="Q38" s="1">
        <v>8.763588</v>
      </c>
      <c r="R38" s="1">
        <v>0.0</v>
      </c>
      <c r="S38" s="1">
        <v>3.88E-4</v>
      </c>
      <c r="T38" s="1" t="s">
        <v>11</v>
      </c>
    </row>
    <row r="39">
      <c r="A39" s="1" t="s">
        <v>36</v>
      </c>
      <c r="B39" s="7">
        <v>4.0</v>
      </c>
      <c r="C39" s="7">
        <v>64.0</v>
      </c>
      <c r="D39" s="1">
        <v>1.0</v>
      </c>
      <c r="E39" s="1">
        <v>0.162567</v>
      </c>
      <c r="F39" s="1">
        <v>6.13328</v>
      </c>
      <c r="G39" s="4"/>
      <c r="H39" s="1">
        <v>7.1238</v>
      </c>
      <c r="I39" s="4"/>
      <c r="J39" s="1">
        <v>1.459017</v>
      </c>
      <c r="K39" s="1">
        <v>0.0</v>
      </c>
      <c r="L39" s="1">
        <v>0.0</v>
      </c>
      <c r="M39" s="1">
        <v>0.0</v>
      </c>
      <c r="N39" s="1">
        <v>0.0</v>
      </c>
      <c r="O39" s="1">
        <v>0.763209</v>
      </c>
      <c r="P39" s="1">
        <v>0.315105</v>
      </c>
      <c r="Q39" s="1">
        <v>8.536249</v>
      </c>
      <c r="R39" s="1">
        <v>0.0</v>
      </c>
      <c r="S39" s="1">
        <v>4.07E-4</v>
      </c>
      <c r="T39" s="1" t="s">
        <v>11</v>
      </c>
    </row>
    <row r="40">
      <c r="A40" s="1" t="s">
        <v>36</v>
      </c>
      <c r="B40" s="7">
        <v>4.0</v>
      </c>
      <c r="C40" s="7">
        <v>64.0</v>
      </c>
      <c r="D40" s="1">
        <v>2.0</v>
      </c>
      <c r="E40" s="1">
        <v>0.169778</v>
      </c>
      <c r="F40" s="1">
        <v>6.04996</v>
      </c>
      <c r="G40" s="5">
        <f>AVERAGE(F38:F40)</f>
        <v>6.172563333</v>
      </c>
      <c r="H40" s="1">
        <v>7.03539</v>
      </c>
      <c r="I40" s="5">
        <f>AVERAGE(H38:H40)</f>
        <v>7.160896667</v>
      </c>
      <c r="J40" s="1">
        <v>1.467396</v>
      </c>
      <c r="K40" s="1">
        <v>0.0</v>
      </c>
      <c r="L40" s="1">
        <v>0.0</v>
      </c>
      <c r="M40" s="1">
        <v>0.0</v>
      </c>
      <c r="N40" s="1">
        <v>0.0</v>
      </c>
      <c r="O40" s="1">
        <v>0.760966</v>
      </c>
      <c r="P40" s="1">
        <v>0.311822</v>
      </c>
      <c r="Q40" s="1">
        <v>8.466912</v>
      </c>
      <c r="R40" s="1">
        <v>0.0</v>
      </c>
      <c r="S40" s="1">
        <v>3.96E-4</v>
      </c>
      <c r="T40" s="1" t="s">
        <v>11</v>
      </c>
    </row>
    <row r="41">
      <c r="A41" s="1" t="s">
        <v>38</v>
      </c>
      <c r="B41" s="7">
        <v>4.0</v>
      </c>
      <c r="C41" s="7">
        <v>128.0</v>
      </c>
      <c r="D41" s="1">
        <v>0.0</v>
      </c>
      <c r="E41" s="1">
        <v>0.168172</v>
      </c>
      <c r="F41" s="1">
        <v>6.12194</v>
      </c>
      <c r="G41" s="6"/>
      <c r="H41" s="1">
        <v>7.11551</v>
      </c>
      <c r="I41" s="6"/>
      <c r="J41" s="1">
        <v>1.253064</v>
      </c>
      <c r="K41" s="1">
        <v>0.0</v>
      </c>
      <c r="L41" s="1">
        <v>0.0</v>
      </c>
      <c r="M41" s="1">
        <v>0.0</v>
      </c>
      <c r="N41" s="1">
        <v>0.0</v>
      </c>
      <c r="O41" s="1">
        <v>0.771952</v>
      </c>
      <c r="P41" s="1">
        <v>0.317216</v>
      </c>
      <c r="Q41" s="1">
        <v>8.332412</v>
      </c>
      <c r="R41" s="1">
        <v>0.0</v>
      </c>
      <c r="S41" s="1">
        <v>3.97E-4</v>
      </c>
      <c r="T41" s="1" t="s">
        <v>11</v>
      </c>
    </row>
    <row r="42">
      <c r="A42" s="1" t="s">
        <v>38</v>
      </c>
      <c r="B42" s="7">
        <v>4.0</v>
      </c>
      <c r="C42" s="7">
        <v>128.0</v>
      </c>
      <c r="D42" s="1">
        <v>1.0</v>
      </c>
      <c r="E42" s="1">
        <v>0.171962</v>
      </c>
      <c r="F42" s="1">
        <v>6.14031</v>
      </c>
      <c r="G42" s="6"/>
      <c r="H42" s="1">
        <v>7.12524</v>
      </c>
      <c r="I42" s="6"/>
      <c r="J42" s="1">
        <v>1.465559</v>
      </c>
      <c r="K42" s="1">
        <v>0.0</v>
      </c>
      <c r="L42" s="1">
        <v>0.0</v>
      </c>
      <c r="M42" s="1">
        <v>0.0</v>
      </c>
      <c r="N42" s="1">
        <v>0.0</v>
      </c>
      <c r="O42" s="1">
        <v>0.759539</v>
      </c>
      <c r="P42" s="1">
        <v>0.318001</v>
      </c>
      <c r="Q42" s="1">
        <v>8.557215</v>
      </c>
      <c r="R42" s="1">
        <v>0.0</v>
      </c>
      <c r="S42" s="1">
        <v>3.71E-4</v>
      </c>
      <c r="T42" s="1" t="s">
        <v>11</v>
      </c>
    </row>
    <row r="43">
      <c r="A43" s="1" t="s">
        <v>38</v>
      </c>
      <c r="B43" s="7">
        <v>4.0</v>
      </c>
      <c r="C43" s="7">
        <v>128.0</v>
      </c>
      <c r="D43" s="1">
        <v>2.0</v>
      </c>
      <c r="E43" s="1">
        <v>0.168854</v>
      </c>
      <c r="F43" s="1">
        <v>6.11461</v>
      </c>
      <c r="G43" s="8">
        <f>AVERAGE(F41:F43)</f>
        <v>6.12562</v>
      </c>
      <c r="H43" s="1">
        <v>7.0983</v>
      </c>
      <c r="I43" s="5">
        <f>AVERAGE(H41:H43)</f>
        <v>7.113016667</v>
      </c>
      <c r="J43" s="1">
        <v>1.454361</v>
      </c>
      <c r="K43" s="1">
        <v>0.0</v>
      </c>
      <c r="L43" s="1">
        <v>0.0</v>
      </c>
      <c r="M43" s="1">
        <v>0.0</v>
      </c>
      <c r="N43" s="1">
        <v>0.0</v>
      </c>
      <c r="O43" s="1">
        <v>0.760394</v>
      </c>
      <c r="P43" s="1">
        <v>0.316841</v>
      </c>
      <c r="Q43" s="1">
        <v>8.516359</v>
      </c>
      <c r="R43" s="1">
        <v>0.0</v>
      </c>
      <c r="S43" s="1">
        <v>3.78E-4</v>
      </c>
      <c r="T43" s="1" t="s">
        <v>11</v>
      </c>
    </row>
    <row r="44">
      <c r="A44" s="1" t="s">
        <v>40</v>
      </c>
      <c r="B44" s="7">
        <v>8.0</v>
      </c>
      <c r="C44" s="7">
        <v>1.0</v>
      </c>
      <c r="D44" s="1">
        <v>0.0</v>
      </c>
      <c r="E44" s="1">
        <v>0.277641</v>
      </c>
      <c r="F44" s="1">
        <v>12.4145</v>
      </c>
      <c r="G44" s="6"/>
      <c r="H44" s="1">
        <v>13.6022</v>
      </c>
      <c r="I44" s="6"/>
      <c r="J44" s="1">
        <v>1.495258</v>
      </c>
      <c r="K44" s="1">
        <v>0.0</v>
      </c>
      <c r="L44" s="1">
        <v>0.0</v>
      </c>
      <c r="M44" s="1">
        <v>0.0</v>
      </c>
      <c r="N44" s="1">
        <v>0.0</v>
      </c>
      <c r="O44" s="1">
        <v>0.814446</v>
      </c>
      <c r="P44" s="1">
        <v>0.268049</v>
      </c>
      <c r="Q44" s="1">
        <v>15.055339</v>
      </c>
      <c r="R44" s="1">
        <v>0.0</v>
      </c>
      <c r="S44" s="1">
        <v>4.21E-4</v>
      </c>
      <c r="T44" s="1" t="s">
        <v>11</v>
      </c>
    </row>
    <row r="45">
      <c r="A45" s="1" t="s">
        <v>40</v>
      </c>
      <c r="B45" s="7">
        <v>8.0</v>
      </c>
      <c r="C45" s="7">
        <v>1.0</v>
      </c>
      <c r="D45" s="1">
        <v>1.0</v>
      </c>
      <c r="E45" s="1">
        <v>0.2724</v>
      </c>
      <c r="F45" s="1">
        <v>12.3483</v>
      </c>
      <c r="G45" s="6"/>
      <c r="H45" s="1">
        <v>13.5269</v>
      </c>
      <c r="I45" s="6"/>
      <c r="J45" s="1">
        <v>1.464916</v>
      </c>
      <c r="K45" s="1">
        <v>0.0</v>
      </c>
      <c r="L45" s="1">
        <v>0.0</v>
      </c>
      <c r="M45" s="1">
        <v>0.0</v>
      </c>
      <c r="N45" s="1">
        <v>0.0</v>
      </c>
      <c r="O45" s="1">
        <v>0.80955</v>
      </c>
      <c r="P45" s="1">
        <v>0.266963</v>
      </c>
      <c r="Q45" s="1">
        <v>14.948153</v>
      </c>
      <c r="R45" s="1">
        <v>0.0</v>
      </c>
      <c r="S45" s="1">
        <v>5.1E-4</v>
      </c>
      <c r="T45" s="1" t="s">
        <v>11</v>
      </c>
    </row>
    <row r="46">
      <c r="A46" s="1" t="s">
        <v>40</v>
      </c>
      <c r="B46" s="7">
        <v>8.0</v>
      </c>
      <c r="C46" s="7">
        <v>1.0</v>
      </c>
      <c r="D46" s="1">
        <v>2.0</v>
      </c>
      <c r="E46" s="1">
        <v>0.297719</v>
      </c>
      <c r="F46" s="1">
        <v>12.2662</v>
      </c>
      <c r="G46" s="5">
        <f>AVERAGE(F44:F46)</f>
        <v>12.343</v>
      </c>
      <c r="H46" s="1">
        <v>13.4715</v>
      </c>
      <c r="I46" s="5">
        <f>AVERAGE(H44:H46)</f>
        <v>13.53353333</v>
      </c>
      <c r="J46" s="1">
        <v>1.457415</v>
      </c>
      <c r="K46" s="1">
        <v>0.0</v>
      </c>
      <c r="L46" s="1">
        <v>0.0</v>
      </c>
      <c r="M46" s="1">
        <v>0.0</v>
      </c>
      <c r="N46" s="1">
        <v>0.0</v>
      </c>
      <c r="O46" s="1">
        <v>0.81521</v>
      </c>
      <c r="P46" s="1">
        <v>0.266128</v>
      </c>
      <c r="Q46" s="1">
        <v>14.889413</v>
      </c>
      <c r="R46" s="1">
        <v>0.0</v>
      </c>
      <c r="S46" s="1">
        <v>5.56E-4</v>
      </c>
      <c r="T46" s="1" t="s">
        <v>11</v>
      </c>
    </row>
    <row r="47">
      <c r="A47" s="1" t="s">
        <v>42</v>
      </c>
      <c r="B47" s="7">
        <v>8.0</v>
      </c>
      <c r="C47" s="7">
        <v>4.0</v>
      </c>
      <c r="D47" s="1">
        <v>0.0</v>
      </c>
      <c r="E47" s="1">
        <v>0.202754</v>
      </c>
      <c r="F47" s="1">
        <v>9.35395</v>
      </c>
      <c r="G47" s="6"/>
      <c r="H47" s="1">
        <v>10.3927</v>
      </c>
      <c r="I47" s="6"/>
      <c r="J47" s="1">
        <v>1.464483</v>
      </c>
      <c r="K47" s="1">
        <v>0.0</v>
      </c>
      <c r="L47" s="1">
        <v>0.0</v>
      </c>
      <c r="M47" s="1">
        <v>0.0</v>
      </c>
      <c r="N47" s="1">
        <v>0.0</v>
      </c>
      <c r="O47" s="1">
        <v>0.771393</v>
      </c>
      <c r="P47" s="1">
        <v>0.246241</v>
      </c>
      <c r="Q47" s="1">
        <v>11.820017</v>
      </c>
      <c r="R47" s="1">
        <v>0.0</v>
      </c>
      <c r="S47" s="1">
        <v>4.16E-4</v>
      </c>
      <c r="T47" s="1" t="s">
        <v>11</v>
      </c>
    </row>
    <row r="48">
      <c r="A48" s="1" t="s">
        <v>42</v>
      </c>
      <c r="B48" s="7">
        <v>8.0</v>
      </c>
      <c r="C48" s="7">
        <v>4.0</v>
      </c>
      <c r="D48" s="1">
        <v>1.0</v>
      </c>
      <c r="E48" s="1">
        <v>0.228422</v>
      </c>
      <c r="F48" s="1">
        <v>9.4422</v>
      </c>
      <c r="G48" s="6"/>
      <c r="H48" s="1">
        <v>10.5182</v>
      </c>
      <c r="I48" s="6"/>
      <c r="J48" s="1">
        <v>1.472549</v>
      </c>
      <c r="K48" s="1">
        <v>0.0</v>
      </c>
      <c r="L48" s="1">
        <v>0.0</v>
      </c>
      <c r="M48" s="1">
        <v>0.0</v>
      </c>
      <c r="N48" s="1">
        <v>0.0</v>
      </c>
      <c r="O48" s="1">
        <v>0.772017</v>
      </c>
      <c r="P48" s="1">
        <v>0.250291</v>
      </c>
      <c r="Q48" s="1">
        <v>11.943914</v>
      </c>
      <c r="R48" s="1">
        <v>0.0</v>
      </c>
      <c r="S48" s="1">
        <v>4.09E-4</v>
      </c>
      <c r="T48" s="1" t="s">
        <v>11</v>
      </c>
    </row>
    <row r="49">
      <c r="A49" s="1" t="s">
        <v>42</v>
      </c>
      <c r="B49" s="7">
        <v>8.0</v>
      </c>
      <c r="C49" s="7">
        <v>4.0</v>
      </c>
      <c r="D49" s="1">
        <v>2.0</v>
      </c>
      <c r="E49" s="1">
        <v>0.201748</v>
      </c>
      <c r="F49" s="1">
        <v>9.43388</v>
      </c>
      <c r="G49" s="5">
        <f>AVERAGE(F47:F49)</f>
        <v>9.41001</v>
      </c>
      <c r="H49" s="1">
        <v>10.4707</v>
      </c>
      <c r="I49" s="5">
        <f>AVERAGE(H47:H49)</f>
        <v>10.46053333</v>
      </c>
      <c r="J49" s="1">
        <v>1.474952</v>
      </c>
      <c r="K49" s="1">
        <v>0.0</v>
      </c>
      <c r="L49" s="1">
        <v>0.0</v>
      </c>
      <c r="M49" s="1">
        <v>0.0</v>
      </c>
      <c r="N49" s="1">
        <v>0.0</v>
      </c>
      <c r="O49" s="1">
        <v>0.770134</v>
      </c>
      <c r="P49" s="1">
        <v>0.249873</v>
      </c>
      <c r="Q49" s="1">
        <v>11.907837</v>
      </c>
      <c r="R49" s="1">
        <v>0.0</v>
      </c>
      <c r="S49" s="1">
        <v>4.02E-4</v>
      </c>
      <c r="T49" s="1" t="s">
        <v>11</v>
      </c>
    </row>
    <row r="50">
      <c r="A50" s="1" t="s">
        <v>43</v>
      </c>
      <c r="B50" s="7">
        <v>8.0</v>
      </c>
      <c r="C50" s="7">
        <v>8.0</v>
      </c>
      <c r="D50" s="1">
        <v>0.0</v>
      </c>
      <c r="E50" s="1">
        <v>0.194046</v>
      </c>
      <c r="F50" s="1">
        <v>8.23436</v>
      </c>
      <c r="G50" s="6"/>
      <c r="H50" s="1">
        <v>9.27066</v>
      </c>
      <c r="I50" s="6"/>
      <c r="J50" s="1">
        <v>1.372438</v>
      </c>
      <c r="K50" s="1">
        <v>0.0</v>
      </c>
      <c r="L50" s="1">
        <v>0.0</v>
      </c>
      <c r="M50" s="1">
        <v>0.0</v>
      </c>
      <c r="N50" s="1">
        <v>0.0</v>
      </c>
      <c r="O50" s="1">
        <v>0.780385</v>
      </c>
      <c r="P50" s="1">
        <v>0.254052</v>
      </c>
      <c r="Q50" s="1">
        <v>10.604867</v>
      </c>
      <c r="R50" s="1">
        <v>0.0</v>
      </c>
      <c r="S50" s="1">
        <v>3.95E-4</v>
      </c>
      <c r="T50" s="1" t="s">
        <v>11</v>
      </c>
    </row>
    <row r="51">
      <c r="A51" s="1" t="s">
        <v>43</v>
      </c>
      <c r="B51" s="7">
        <v>8.0</v>
      </c>
      <c r="C51" s="7">
        <v>8.0</v>
      </c>
      <c r="D51" s="1">
        <v>1.0</v>
      </c>
      <c r="E51" s="1">
        <v>0.196556</v>
      </c>
      <c r="F51" s="1">
        <v>8.03231</v>
      </c>
      <c r="G51" s="6"/>
      <c r="H51" s="1">
        <v>9.05132</v>
      </c>
      <c r="I51" s="6"/>
      <c r="J51" s="1">
        <v>1.044634</v>
      </c>
      <c r="K51" s="1">
        <v>0.0</v>
      </c>
      <c r="L51" s="1">
        <v>0.0</v>
      </c>
      <c r="M51" s="1">
        <v>0.0</v>
      </c>
      <c r="N51" s="1">
        <v>0.0</v>
      </c>
      <c r="O51" s="1">
        <v>0.769406</v>
      </c>
      <c r="P51" s="1">
        <v>0.24843</v>
      </c>
      <c r="Q51" s="1">
        <v>10.061281</v>
      </c>
      <c r="R51" s="1">
        <v>0.0</v>
      </c>
      <c r="S51" s="1">
        <v>4.87E-4</v>
      </c>
      <c r="T51" s="1" t="s">
        <v>11</v>
      </c>
    </row>
    <row r="52">
      <c r="A52" s="1" t="s">
        <v>43</v>
      </c>
      <c r="B52" s="7">
        <v>8.0</v>
      </c>
      <c r="C52" s="7">
        <v>8.0</v>
      </c>
      <c r="D52" s="1">
        <v>2.0</v>
      </c>
      <c r="E52" s="1">
        <v>0.191064</v>
      </c>
      <c r="F52" s="1">
        <v>8.00573</v>
      </c>
      <c r="G52" s="5">
        <f>AVERAGE(F50:F52)</f>
        <v>8.0908</v>
      </c>
      <c r="H52" s="1">
        <v>9.03006</v>
      </c>
      <c r="I52" s="5">
        <f>AVERAGE(H50:H52)</f>
        <v>9.117346667</v>
      </c>
      <c r="J52" s="1">
        <v>1.06435</v>
      </c>
      <c r="K52" s="1">
        <v>0.0</v>
      </c>
      <c r="L52" s="1">
        <v>0.0</v>
      </c>
      <c r="M52" s="1">
        <v>0.0</v>
      </c>
      <c r="N52" s="1">
        <v>0.0</v>
      </c>
      <c r="O52" s="1">
        <v>0.780358</v>
      </c>
      <c r="P52" s="1">
        <v>0.249523</v>
      </c>
      <c r="Q52" s="1">
        <v>10.059999</v>
      </c>
      <c r="R52" s="1">
        <v>0.0</v>
      </c>
      <c r="S52" s="1">
        <v>4.91E-4</v>
      </c>
      <c r="T52" s="1" t="s">
        <v>11</v>
      </c>
    </row>
    <row r="53">
      <c r="A53" s="1" t="s">
        <v>45</v>
      </c>
      <c r="B53" s="7">
        <v>8.0</v>
      </c>
      <c r="C53" s="7">
        <v>16.0</v>
      </c>
      <c r="D53" s="1">
        <v>0.0</v>
      </c>
      <c r="E53" s="1">
        <v>0.180246</v>
      </c>
      <c r="F53" s="1">
        <v>7.36844</v>
      </c>
      <c r="G53" s="6"/>
      <c r="H53" s="1">
        <v>8.40773</v>
      </c>
      <c r="I53" s="6"/>
      <c r="J53" s="1">
        <v>1.463807</v>
      </c>
      <c r="K53" s="1">
        <v>0.0</v>
      </c>
      <c r="L53" s="1">
        <v>0.0</v>
      </c>
      <c r="M53" s="1">
        <v>0.0</v>
      </c>
      <c r="N53" s="1">
        <v>0.0</v>
      </c>
      <c r="O53" s="1">
        <v>0.799469</v>
      </c>
      <c r="P53" s="1">
        <v>0.278575</v>
      </c>
      <c r="Q53" s="1">
        <v>9.830098</v>
      </c>
      <c r="R53" s="1">
        <v>0.0</v>
      </c>
      <c r="S53" s="1">
        <v>4.83E-4</v>
      </c>
      <c r="T53" s="1" t="s">
        <v>11</v>
      </c>
    </row>
    <row r="54">
      <c r="A54" s="1" t="s">
        <v>45</v>
      </c>
      <c r="B54" s="7">
        <v>8.0</v>
      </c>
      <c r="C54" s="7">
        <v>16.0</v>
      </c>
      <c r="D54" s="1">
        <v>1.0</v>
      </c>
      <c r="E54" s="1">
        <v>0.182819</v>
      </c>
      <c r="F54" s="1">
        <v>7.37971</v>
      </c>
      <c r="G54" s="6"/>
      <c r="H54" s="1">
        <v>8.42033</v>
      </c>
      <c r="I54" s="6"/>
      <c r="J54" s="1">
        <v>1.485669</v>
      </c>
      <c r="K54" s="1">
        <v>0.0</v>
      </c>
      <c r="L54" s="1">
        <v>0.0</v>
      </c>
      <c r="M54" s="1">
        <v>0.0</v>
      </c>
      <c r="N54" s="1">
        <v>0.0</v>
      </c>
      <c r="O54" s="1">
        <v>0.802206</v>
      </c>
      <c r="P54" s="1">
        <v>0.278008</v>
      </c>
      <c r="Q54" s="1">
        <v>9.868808</v>
      </c>
      <c r="R54" s="1">
        <v>0.0</v>
      </c>
      <c r="S54" s="1">
        <v>4.0E-4</v>
      </c>
      <c r="T54" s="1" t="s">
        <v>11</v>
      </c>
    </row>
    <row r="55">
      <c r="A55" s="1" t="s">
        <v>45</v>
      </c>
      <c r="B55" s="7">
        <v>8.0</v>
      </c>
      <c r="C55" s="7">
        <v>16.0</v>
      </c>
      <c r="D55" s="1">
        <v>2.0</v>
      </c>
      <c r="E55" s="1">
        <v>0.196558</v>
      </c>
      <c r="F55" s="1">
        <v>7.30623</v>
      </c>
      <c r="G55" s="5">
        <f>AVERAGE(F53:F55)</f>
        <v>7.35146</v>
      </c>
      <c r="H55" s="1">
        <v>8.35986</v>
      </c>
      <c r="I55" s="5">
        <f>AVERAGE(H53:H55)</f>
        <v>8.395973333</v>
      </c>
      <c r="J55" s="1">
        <v>1.474577</v>
      </c>
      <c r="K55" s="1">
        <v>0.0</v>
      </c>
      <c r="L55" s="1">
        <v>0.0</v>
      </c>
      <c r="M55" s="1">
        <v>0.0</v>
      </c>
      <c r="N55" s="1">
        <v>0.0</v>
      </c>
      <c r="O55" s="1">
        <v>0.80057</v>
      </c>
      <c r="P55" s="1">
        <v>0.285189</v>
      </c>
      <c r="Q55" s="1">
        <v>9.797705</v>
      </c>
      <c r="R55" s="1">
        <v>0.0</v>
      </c>
      <c r="S55" s="1">
        <v>3.98E-4</v>
      </c>
      <c r="T55" s="1" t="s">
        <v>11</v>
      </c>
    </row>
    <row r="56">
      <c r="A56" s="1" t="s">
        <v>48</v>
      </c>
      <c r="B56" s="7">
        <v>8.0</v>
      </c>
      <c r="C56" s="7">
        <v>32.0</v>
      </c>
      <c r="D56" s="1">
        <v>0.0</v>
      </c>
      <c r="E56" s="1">
        <v>0.171486</v>
      </c>
      <c r="F56" s="1">
        <v>6.97303</v>
      </c>
      <c r="G56" s="4"/>
      <c r="H56" s="1">
        <v>8.00285</v>
      </c>
      <c r="I56" s="4"/>
      <c r="J56" s="1">
        <v>1.486525</v>
      </c>
      <c r="K56" s="1">
        <v>0.0</v>
      </c>
      <c r="L56" s="1">
        <v>0.0</v>
      </c>
      <c r="M56" s="1">
        <v>0.0</v>
      </c>
      <c r="N56" s="1">
        <v>0.0</v>
      </c>
      <c r="O56" s="1">
        <v>0.80567</v>
      </c>
      <c r="P56" s="1">
        <v>0.313021</v>
      </c>
      <c r="Q56" s="1">
        <v>9.453336</v>
      </c>
      <c r="R56" s="1">
        <v>0.0</v>
      </c>
      <c r="S56" s="1">
        <v>4.0E-4</v>
      </c>
      <c r="T56" s="1" t="s">
        <v>11</v>
      </c>
    </row>
    <row r="57">
      <c r="A57" s="1" t="s">
        <v>48</v>
      </c>
      <c r="B57" s="7">
        <v>8.0</v>
      </c>
      <c r="C57" s="7">
        <v>32.0</v>
      </c>
      <c r="D57" s="1">
        <v>1.0</v>
      </c>
      <c r="E57" s="1">
        <v>0.185731</v>
      </c>
      <c r="F57" s="1">
        <v>6.87818</v>
      </c>
      <c r="G57" s="4"/>
      <c r="H57" s="1">
        <v>7.92987</v>
      </c>
      <c r="I57" s="4"/>
      <c r="J57" s="1">
        <v>1.465618</v>
      </c>
      <c r="K57" s="1">
        <v>0.0</v>
      </c>
      <c r="L57" s="1">
        <v>0.0</v>
      </c>
      <c r="M57" s="1">
        <v>0.0</v>
      </c>
      <c r="N57" s="1">
        <v>0.0</v>
      </c>
      <c r="O57" s="1">
        <v>0.802291</v>
      </c>
      <c r="P57" s="1">
        <v>0.312567</v>
      </c>
      <c r="Q57" s="1">
        <v>9.350924</v>
      </c>
      <c r="R57" s="1">
        <v>0.0</v>
      </c>
      <c r="S57" s="1">
        <v>4.21E-4</v>
      </c>
      <c r="T57" s="1" t="s">
        <v>11</v>
      </c>
    </row>
    <row r="58">
      <c r="A58" s="1" t="s">
        <v>48</v>
      </c>
      <c r="B58" s="7">
        <v>8.0</v>
      </c>
      <c r="C58" s="7">
        <v>32.0</v>
      </c>
      <c r="D58" s="1">
        <v>2.0</v>
      </c>
      <c r="E58" s="1">
        <v>0.162381</v>
      </c>
      <c r="F58" s="1">
        <v>6.85885</v>
      </c>
      <c r="G58" s="5">
        <f>AVERAGE(F56:F58)</f>
        <v>6.903353333</v>
      </c>
      <c r="H58" s="1">
        <v>7.88365</v>
      </c>
      <c r="I58" s="5">
        <f>AVERAGE(H56:H58)</f>
        <v>7.93879</v>
      </c>
      <c r="J58" s="1">
        <v>1.475335</v>
      </c>
      <c r="K58" s="1">
        <v>0.0</v>
      </c>
      <c r="L58" s="1">
        <v>0.0</v>
      </c>
      <c r="M58" s="1">
        <v>0.0</v>
      </c>
      <c r="N58" s="1">
        <v>0.0</v>
      </c>
      <c r="O58" s="1">
        <v>0.80143</v>
      </c>
      <c r="P58" s="1">
        <v>0.314832</v>
      </c>
      <c r="Q58" s="1">
        <v>9.316634</v>
      </c>
      <c r="R58" s="1">
        <v>0.0</v>
      </c>
      <c r="S58" s="1">
        <v>4.91E-4</v>
      </c>
      <c r="T58" s="1" t="s">
        <v>11</v>
      </c>
    </row>
    <row r="59">
      <c r="A59" s="1" t="s">
        <v>50</v>
      </c>
      <c r="B59" s="7">
        <v>8.0</v>
      </c>
      <c r="C59" s="7">
        <v>64.0</v>
      </c>
      <c r="D59" s="1">
        <v>0.0</v>
      </c>
      <c r="E59" s="1">
        <v>0.1852</v>
      </c>
      <c r="F59" s="1">
        <v>6.79506</v>
      </c>
      <c r="G59" s="6"/>
      <c r="H59" s="1">
        <v>7.84223</v>
      </c>
      <c r="I59" s="6"/>
      <c r="J59" s="1">
        <v>1.450797</v>
      </c>
      <c r="K59" s="1">
        <v>0.0</v>
      </c>
      <c r="L59" s="1">
        <v>0.0</v>
      </c>
      <c r="M59" s="1">
        <v>0.0</v>
      </c>
      <c r="N59" s="1">
        <v>0.0</v>
      </c>
      <c r="O59" s="1">
        <v>0.799076</v>
      </c>
      <c r="P59" s="1">
        <v>0.322251</v>
      </c>
      <c r="Q59" s="1">
        <v>9.246799</v>
      </c>
      <c r="R59" s="1">
        <v>0.0</v>
      </c>
      <c r="S59" s="1">
        <v>3.92E-4</v>
      </c>
      <c r="T59" s="1" t="s">
        <v>11</v>
      </c>
    </row>
    <row r="60">
      <c r="A60" s="1" t="s">
        <v>50</v>
      </c>
      <c r="B60" s="7">
        <v>8.0</v>
      </c>
      <c r="C60" s="7">
        <v>64.0</v>
      </c>
      <c r="D60" s="1">
        <v>1.0</v>
      </c>
      <c r="E60" s="1">
        <v>0.183547</v>
      </c>
      <c r="F60" s="1">
        <v>6.795</v>
      </c>
      <c r="G60" s="6"/>
      <c r="H60" s="1">
        <v>7.82964</v>
      </c>
      <c r="I60" s="6"/>
      <c r="J60" s="1">
        <v>1.473171</v>
      </c>
      <c r="K60" s="1">
        <v>0.0</v>
      </c>
      <c r="L60" s="1">
        <v>0.0</v>
      </c>
      <c r="M60" s="1">
        <v>0.0</v>
      </c>
      <c r="N60" s="1">
        <v>0.0</v>
      </c>
      <c r="O60" s="1">
        <v>0.796674</v>
      </c>
      <c r="P60" s="1">
        <v>0.325459</v>
      </c>
      <c r="Q60" s="1">
        <v>9.265676</v>
      </c>
      <c r="R60" s="1">
        <v>0.0</v>
      </c>
      <c r="S60" s="1">
        <v>3.77E-4</v>
      </c>
      <c r="T60" s="1" t="s">
        <v>11</v>
      </c>
    </row>
    <row r="61">
      <c r="A61" s="1" t="s">
        <v>50</v>
      </c>
      <c r="B61" s="7">
        <v>8.0</v>
      </c>
      <c r="C61" s="7">
        <v>64.0</v>
      </c>
      <c r="D61" s="1">
        <v>2.0</v>
      </c>
      <c r="E61" s="1">
        <v>0.172268</v>
      </c>
      <c r="F61" s="1">
        <v>6.82038</v>
      </c>
      <c r="G61" s="5">
        <f>AVERAGE(F59:F61)</f>
        <v>6.80348</v>
      </c>
      <c r="H61" s="1">
        <v>7.84702</v>
      </c>
      <c r="I61" s="5">
        <f>AVERAGE(H59:H61)</f>
        <v>7.83963</v>
      </c>
      <c r="J61" s="1">
        <v>1.458563</v>
      </c>
      <c r="K61" s="1">
        <v>0.0</v>
      </c>
      <c r="L61" s="1">
        <v>0.0</v>
      </c>
      <c r="M61" s="1">
        <v>0.0</v>
      </c>
      <c r="N61" s="1">
        <v>0.0</v>
      </c>
      <c r="O61" s="1">
        <v>0.804166</v>
      </c>
      <c r="P61" s="1">
        <v>0.32059</v>
      </c>
      <c r="Q61" s="1">
        <v>9.271697</v>
      </c>
      <c r="R61" s="1">
        <v>0.0</v>
      </c>
      <c r="S61" s="1">
        <v>3.73E-4</v>
      </c>
      <c r="T61" s="1" t="s">
        <v>11</v>
      </c>
    </row>
    <row r="62">
      <c r="A62" s="1" t="s">
        <v>52</v>
      </c>
      <c r="B62" s="7">
        <v>8.0</v>
      </c>
      <c r="C62" s="7">
        <v>128.0</v>
      </c>
      <c r="D62" s="1">
        <v>0.0</v>
      </c>
      <c r="E62" s="1">
        <v>0.173165</v>
      </c>
      <c r="F62" s="1">
        <v>6.8896</v>
      </c>
      <c r="G62" s="6"/>
      <c r="H62" s="1">
        <v>7.91499</v>
      </c>
      <c r="I62" s="6"/>
      <c r="J62" s="1">
        <v>1.282375</v>
      </c>
      <c r="K62" s="1">
        <v>0.0</v>
      </c>
      <c r="L62" s="1">
        <v>0.0</v>
      </c>
      <c r="M62" s="1">
        <v>0.0</v>
      </c>
      <c r="N62" s="1">
        <v>0.0</v>
      </c>
      <c r="O62" s="1">
        <v>0.800889</v>
      </c>
      <c r="P62" s="1">
        <v>0.324884</v>
      </c>
      <c r="Q62" s="1">
        <v>9.162767</v>
      </c>
      <c r="R62" s="1">
        <v>0.0</v>
      </c>
      <c r="S62" s="1">
        <v>3.82E-4</v>
      </c>
      <c r="T62" s="1" t="s">
        <v>11</v>
      </c>
    </row>
    <row r="63">
      <c r="A63" s="1" t="s">
        <v>52</v>
      </c>
      <c r="B63" s="7">
        <v>8.0</v>
      </c>
      <c r="C63" s="7">
        <v>128.0</v>
      </c>
      <c r="D63" s="1">
        <v>1.0</v>
      </c>
      <c r="E63" s="1">
        <v>0.164707</v>
      </c>
      <c r="F63" s="1">
        <v>6.80731</v>
      </c>
      <c r="G63" s="6"/>
      <c r="H63" s="1">
        <v>7.83159</v>
      </c>
      <c r="I63" s="6"/>
      <c r="J63" s="1">
        <v>1.4735</v>
      </c>
      <c r="K63" s="1">
        <v>0.0</v>
      </c>
      <c r="L63" s="1">
        <v>0.0</v>
      </c>
      <c r="M63" s="1">
        <v>0.0</v>
      </c>
      <c r="N63" s="1">
        <v>0.0</v>
      </c>
      <c r="O63" s="1">
        <v>0.798735</v>
      </c>
      <c r="P63" s="1">
        <v>0.321446</v>
      </c>
      <c r="Q63" s="1">
        <v>9.262234</v>
      </c>
      <c r="R63" s="1">
        <v>0.0</v>
      </c>
      <c r="S63" s="1">
        <v>3.86E-4</v>
      </c>
      <c r="T63" s="1" t="s">
        <v>11</v>
      </c>
    </row>
    <row r="64">
      <c r="A64" s="1" t="s">
        <v>52</v>
      </c>
      <c r="B64" s="7">
        <v>8.0</v>
      </c>
      <c r="C64" s="7">
        <v>128.0</v>
      </c>
      <c r="D64" s="1">
        <v>2.0</v>
      </c>
      <c r="E64" s="1">
        <v>0.176769</v>
      </c>
      <c r="F64" s="1">
        <v>6.82024</v>
      </c>
      <c r="G64" s="5">
        <f>AVERAGE(F62:F64)</f>
        <v>6.83905</v>
      </c>
      <c r="H64" s="1">
        <v>7.85722</v>
      </c>
      <c r="I64" s="5">
        <f>AVERAGE(H62:H64)</f>
        <v>7.867933333</v>
      </c>
      <c r="J64" s="1">
        <v>1.280666</v>
      </c>
      <c r="K64" s="1">
        <v>0.0</v>
      </c>
      <c r="L64" s="1">
        <v>0.0</v>
      </c>
      <c r="M64" s="1">
        <v>0.0</v>
      </c>
      <c r="N64" s="1">
        <v>0.0</v>
      </c>
      <c r="O64" s="1">
        <v>0.804556</v>
      </c>
      <c r="P64" s="1">
        <v>0.32121</v>
      </c>
      <c r="Q64" s="1">
        <v>9.100935</v>
      </c>
      <c r="R64" s="1">
        <v>0.0</v>
      </c>
      <c r="S64" s="1">
        <v>3.77E-4</v>
      </c>
      <c r="T64" s="1" t="s">
        <v>11</v>
      </c>
    </row>
    <row r="65">
      <c r="A65" s="1" t="s">
        <v>55</v>
      </c>
      <c r="B65" s="7">
        <v>16.0</v>
      </c>
      <c r="C65" s="7">
        <v>1.0</v>
      </c>
      <c r="D65" s="1">
        <v>0.0</v>
      </c>
      <c r="E65" s="1">
        <v>0.293617</v>
      </c>
      <c r="F65" s="1">
        <v>10.3222</v>
      </c>
      <c r="G65" s="6"/>
      <c r="H65" s="1">
        <v>11.5743</v>
      </c>
      <c r="I65" s="6"/>
      <c r="J65" s="1">
        <v>1.496394</v>
      </c>
      <c r="K65" s="1">
        <v>0.0</v>
      </c>
      <c r="L65" s="1">
        <v>0.0</v>
      </c>
      <c r="M65" s="1">
        <v>0.0</v>
      </c>
      <c r="N65" s="1">
        <v>0.0</v>
      </c>
      <c r="O65" s="1">
        <v>0.856151</v>
      </c>
      <c r="P65" s="1">
        <v>0.265203</v>
      </c>
      <c r="Q65" s="1">
        <v>13.022655</v>
      </c>
      <c r="R65" s="1">
        <v>0.0</v>
      </c>
      <c r="S65" s="1">
        <v>5.61E-4</v>
      </c>
      <c r="T65" s="1" t="s">
        <v>11</v>
      </c>
    </row>
    <row r="66">
      <c r="A66" s="1" t="s">
        <v>55</v>
      </c>
      <c r="B66" s="9">
        <v>16.0</v>
      </c>
      <c r="C66" s="9">
        <v>1.0</v>
      </c>
      <c r="D66" s="1">
        <v>1.0</v>
      </c>
      <c r="E66" s="1">
        <v>0.295977</v>
      </c>
      <c r="F66" s="1">
        <v>10.3789</v>
      </c>
      <c r="G66" s="6"/>
      <c r="H66" s="1">
        <v>11.5983</v>
      </c>
      <c r="I66" s="6"/>
      <c r="J66" s="1">
        <v>1.471577</v>
      </c>
      <c r="K66" s="1">
        <v>0.0</v>
      </c>
      <c r="L66" s="1">
        <v>0.0</v>
      </c>
      <c r="M66" s="1">
        <v>0.0</v>
      </c>
      <c r="N66" s="1">
        <v>0.0</v>
      </c>
      <c r="O66" s="1">
        <v>0.83552</v>
      </c>
      <c r="P66" s="1">
        <v>0.261424</v>
      </c>
      <c r="Q66" s="1">
        <v>13.030791</v>
      </c>
      <c r="R66" s="1">
        <v>0.0</v>
      </c>
      <c r="S66" s="1">
        <v>4.03E-4</v>
      </c>
      <c r="T66" s="1" t="s">
        <v>11</v>
      </c>
    </row>
    <row r="67">
      <c r="A67" s="1" t="s">
        <v>55</v>
      </c>
      <c r="B67" s="9">
        <v>16.0</v>
      </c>
      <c r="C67" s="9">
        <v>1.0</v>
      </c>
      <c r="D67" s="1">
        <v>2.0</v>
      </c>
      <c r="E67" s="1">
        <v>0.29663</v>
      </c>
      <c r="F67" s="1">
        <v>10.1146</v>
      </c>
      <c r="G67" s="5">
        <f>AVERAGE(F65:F67)</f>
        <v>10.2719</v>
      </c>
      <c r="H67" s="1">
        <v>11.3278</v>
      </c>
      <c r="I67" s="5">
        <f>AVERAGE(H65:H67)</f>
        <v>11.50013333</v>
      </c>
      <c r="J67" s="1">
        <v>1.464957</v>
      </c>
      <c r="K67" s="1">
        <v>0.0</v>
      </c>
      <c r="L67" s="1">
        <v>0.0</v>
      </c>
      <c r="M67" s="1">
        <v>0.0</v>
      </c>
      <c r="N67" s="1">
        <v>0.0</v>
      </c>
      <c r="O67" s="1">
        <v>0.833128</v>
      </c>
      <c r="P67" s="1">
        <v>0.263552</v>
      </c>
      <c r="Q67" s="1">
        <v>12.754301</v>
      </c>
      <c r="R67" s="1">
        <v>0.0</v>
      </c>
      <c r="S67" s="1">
        <v>4.01E-4</v>
      </c>
      <c r="T67" s="1" t="s">
        <v>11</v>
      </c>
    </row>
    <row r="68">
      <c r="A68" s="1" t="s">
        <v>58</v>
      </c>
      <c r="B68" s="9">
        <v>16.0</v>
      </c>
      <c r="C68" s="9">
        <v>4.0</v>
      </c>
      <c r="D68" s="1">
        <v>0.0</v>
      </c>
      <c r="E68" s="1">
        <v>0.204004</v>
      </c>
      <c r="F68" s="1">
        <v>8.53145</v>
      </c>
      <c r="G68" s="6"/>
      <c r="H68" s="1">
        <v>9.66856</v>
      </c>
      <c r="I68" s="6"/>
      <c r="J68" s="1">
        <v>1.462528</v>
      </c>
      <c r="K68" s="1">
        <v>0.0</v>
      </c>
      <c r="L68" s="1">
        <v>0.0</v>
      </c>
      <c r="M68" s="1">
        <v>0.0</v>
      </c>
      <c r="N68" s="1">
        <v>0.0</v>
      </c>
      <c r="O68" s="1">
        <v>0.869979</v>
      </c>
      <c r="P68" s="1">
        <v>0.24029</v>
      </c>
      <c r="Q68" s="1">
        <v>11.094548</v>
      </c>
      <c r="R68" s="1">
        <v>0.0</v>
      </c>
      <c r="S68" s="1">
        <v>3.94E-4</v>
      </c>
      <c r="T68" s="1" t="s">
        <v>11</v>
      </c>
    </row>
    <row r="69">
      <c r="A69" s="1" t="s">
        <v>58</v>
      </c>
      <c r="B69" s="9">
        <v>16.0</v>
      </c>
      <c r="C69" s="9">
        <v>4.0</v>
      </c>
      <c r="D69" s="1">
        <v>1.0</v>
      </c>
      <c r="E69" s="1">
        <v>0.221505</v>
      </c>
      <c r="F69" s="1">
        <v>8.4749</v>
      </c>
      <c r="G69" s="6"/>
      <c r="H69" s="1">
        <v>9.63161</v>
      </c>
      <c r="I69" s="6"/>
      <c r="J69" s="1">
        <v>1.481776</v>
      </c>
      <c r="K69" s="1">
        <v>0.0</v>
      </c>
      <c r="L69" s="1">
        <v>0.0</v>
      </c>
      <c r="M69" s="1">
        <v>0.0</v>
      </c>
      <c r="N69" s="1">
        <v>0.0</v>
      </c>
      <c r="O69" s="1">
        <v>0.871056</v>
      </c>
      <c r="P69" s="1">
        <v>0.235857</v>
      </c>
      <c r="Q69" s="1">
        <v>11.076523</v>
      </c>
      <c r="R69" s="1">
        <v>0.0</v>
      </c>
      <c r="S69" s="1">
        <v>3.88E-4</v>
      </c>
      <c r="T69" s="1" t="s">
        <v>11</v>
      </c>
    </row>
    <row r="70">
      <c r="A70" s="1" t="s">
        <v>58</v>
      </c>
      <c r="B70" s="9">
        <v>16.0</v>
      </c>
      <c r="C70" s="9">
        <v>4.0</v>
      </c>
      <c r="D70" s="1">
        <v>2.0</v>
      </c>
      <c r="E70" s="1">
        <v>0.207439</v>
      </c>
      <c r="F70" s="1">
        <v>8.48628</v>
      </c>
      <c r="G70" s="5">
        <f>AVERAGE(F68:F70)</f>
        <v>8.497543333</v>
      </c>
      <c r="H70" s="1">
        <v>9.63082</v>
      </c>
      <c r="I70" s="5">
        <f>AVERAGE(H68:H70)</f>
        <v>9.643663333</v>
      </c>
      <c r="J70" s="1">
        <v>1.470123</v>
      </c>
      <c r="K70" s="1">
        <v>0.0</v>
      </c>
      <c r="L70" s="1">
        <v>0.0</v>
      </c>
      <c r="M70" s="1">
        <v>0.0</v>
      </c>
      <c r="N70" s="1">
        <v>0.0</v>
      </c>
      <c r="O70" s="1">
        <v>0.872294</v>
      </c>
      <c r="P70" s="1">
        <v>0.239794</v>
      </c>
      <c r="Q70" s="1">
        <v>11.063538</v>
      </c>
      <c r="R70" s="1">
        <v>0.0</v>
      </c>
      <c r="S70" s="1">
        <v>3.91E-4</v>
      </c>
      <c r="T70" s="1" t="s">
        <v>11</v>
      </c>
    </row>
    <row r="71">
      <c r="A71" s="1" t="s">
        <v>60</v>
      </c>
      <c r="B71" s="9">
        <v>16.0</v>
      </c>
      <c r="C71" s="9">
        <v>8.0</v>
      </c>
      <c r="D71" s="1">
        <v>0.0</v>
      </c>
      <c r="E71" s="1">
        <v>0.192389</v>
      </c>
      <c r="F71" s="1">
        <v>7.73277</v>
      </c>
      <c r="G71" s="6"/>
      <c r="H71" s="1">
        <v>8.8466</v>
      </c>
      <c r="I71" s="6"/>
      <c r="J71" s="1">
        <v>1.321901</v>
      </c>
      <c r="K71" s="1">
        <v>0.0</v>
      </c>
      <c r="L71" s="1">
        <v>0.0</v>
      </c>
      <c r="M71" s="1">
        <v>0.0</v>
      </c>
      <c r="N71" s="1">
        <v>0.0</v>
      </c>
      <c r="O71" s="1">
        <v>0.86379</v>
      </c>
      <c r="P71" s="1">
        <v>0.238706</v>
      </c>
      <c r="Q71" s="1">
        <v>10.131429</v>
      </c>
      <c r="R71" s="1">
        <v>0.0</v>
      </c>
      <c r="S71" s="1">
        <v>3.93E-4</v>
      </c>
      <c r="T71" s="1" t="s">
        <v>11</v>
      </c>
    </row>
    <row r="72">
      <c r="A72" s="1" t="s">
        <v>60</v>
      </c>
      <c r="B72" s="9">
        <v>16.0</v>
      </c>
      <c r="C72" s="9">
        <v>8.0</v>
      </c>
      <c r="D72" s="1">
        <v>1.0</v>
      </c>
      <c r="E72" s="1">
        <v>0.201825</v>
      </c>
      <c r="F72" s="1">
        <v>7.74898</v>
      </c>
      <c r="G72" s="6"/>
      <c r="H72" s="1">
        <v>8.93672</v>
      </c>
      <c r="I72" s="6"/>
      <c r="J72" s="1">
        <v>1.466936</v>
      </c>
      <c r="K72" s="1">
        <v>0.0</v>
      </c>
      <c r="L72" s="1">
        <v>0.0</v>
      </c>
      <c r="M72" s="1">
        <v>0.0</v>
      </c>
      <c r="N72" s="1">
        <v>0.0</v>
      </c>
      <c r="O72" s="1">
        <v>0.914094</v>
      </c>
      <c r="P72" s="1">
        <v>0.23132</v>
      </c>
      <c r="Q72" s="1">
        <v>10.355129</v>
      </c>
      <c r="R72" s="1">
        <v>0.0</v>
      </c>
      <c r="S72" s="1">
        <v>4.21E-4</v>
      </c>
      <c r="T72" s="1" t="s">
        <v>11</v>
      </c>
    </row>
    <row r="73">
      <c r="A73" s="1" t="s">
        <v>60</v>
      </c>
      <c r="B73" s="9">
        <v>16.0</v>
      </c>
      <c r="C73" s="9">
        <v>8.0</v>
      </c>
      <c r="D73" s="1">
        <v>2.0</v>
      </c>
      <c r="E73" s="1">
        <v>0.188035</v>
      </c>
      <c r="F73" s="1">
        <v>7.58868</v>
      </c>
      <c r="G73" s="5">
        <f>AVERAGE(F71:F73)</f>
        <v>7.690143333</v>
      </c>
      <c r="H73" s="1">
        <v>8.69983</v>
      </c>
      <c r="I73" s="5">
        <f>AVERAGE(H71:H73)</f>
        <v>8.827716667</v>
      </c>
      <c r="J73" s="1">
        <v>1.02746</v>
      </c>
      <c r="K73" s="1">
        <v>0.0</v>
      </c>
      <c r="L73" s="1">
        <v>0.0</v>
      </c>
      <c r="M73" s="1">
        <v>0.0</v>
      </c>
      <c r="N73" s="1">
        <v>0.0</v>
      </c>
      <c r="O73" s="1">
        <v>0.860671</v>
      </c>
      <c r="P73" s="1">
        <v>0.228684</v>
      </c>
      <c r="Q73" s="1">
        <v>9.684633</v>
      </c>
      <c r="R73" s="1">
        <v>0.0</v>
      </c>
      <c r="S73" s="1">
        <v>5.27E-4</v>
      </c>
      <c r="T73" s="1" t="s">
        <v>11</v>
      </c>
    </row>
    <row r="74">
      <c r="A74" s="1" t="s">
        <v>63</v>
      </c>
      <c r="B74" s="9">
        <v>16.0</v>
      </c>
      <c r="C74" s="9">
        <v>16.0</v>
      </c>
      <c r="D74" s="1">
        <v>0.0</v>
      </c>
      <c r="E74" s="1">
        <v>0.190587</v>
      </c>
      <c r="F74" s="1">
        <v>7.3017</v>
      </c>
      <c r="G74" s="4"/>
      <c r="H74" s="1">
        <v>8.43037</v>
      </c>
      <c r="I74" s="4"/>
      <c r="J74" s="1">
        <v>1.464232</v>
      </c>
      <c r="K74" s="1">
        <v>0.0</v>
      </c>
      <c r="L74" s="1">
        <v>0.0</v>
      </c>
      <c r="M74" s="1">
        <v>0.0</v>
      </c>
      <c r="N74" s="1">
        <v>0.0</v>
      </c>
      <c r="O74" s="1">
        <v>0.877957</v>
      </c>
      <c r="P74" s="1">
        <v>0.278124</v>
      </c>
      <c r="Q74" s="1">
        <v>9.85406</v>
      </c>
      <c r="R74" s="1">
        <v>0.0</v>
      </c>
      <c r="S74" s="1">
        <v>5.2E-4</v>
      </c>
      <c r="T74" s="1" t="s">
        <v>11</v>
      </c>
    </row>
    <row r="75">
      <c r="A75" s="1" t="s">
        <v>63</v>
      </c>
      <c r="B75" s="9">
        <v>16.0</v>
      </c>
      <c r="C75" s="9">
        <v>16.0</v>
      </c>
      <c r="D75" s="1">
        <v>1.0</v>
      </c>
      <c r="E75" s="1">
        <v>0.193649</v>
      </c>
      <c r="F75" s="1">
        <v>7.39169</v>
      </c>
      <c r="G75" s="4"/>
      <c r="H75" s="1">
        <v>8.49156</v>
      </c>
      <c r="I75" s="4"/>
      <c r="J75" s="1">
        <v>1.454381</v>
      </c>
      <c r="K75" s="1">
        <v>0.0</v>
      </c>
      <c r="L75" s="1">
        <v>0.0</v>
      </c>
      <c r="M75" s="1">
        <v>0.0</v>
      </c>
      <c r="N75" s="1">
        <v>0.0</v>
      </c>
      <c r="O75" s="1">
        <v>0.84407</v>
      </c>
      <c r="P75" s="1">
        <v>0.282602</v>
      </c>
      <c r="Q75" s="1">
        <v>9.902879</v>
      </c>
      <c r="R75" s="1">
        <v>0.0</v>
      </c>
      <c r="S75" s="1">
        <v>4.19E-4</v>
      </c>
      <c r="T75" s="1" t="s">
        <v>11</v>
      </c>
    </row>
    <row r="76">
      <c r="A76" s="1" t="s">
        <v>63</v>
      </c>
      <c r="B76" s="9">
        <v>16.0</v>
      </c>
      <c r="C76" s="9">
        <v>16.0</v>
      </c>
      <c r="D76" s="1">
        <v>2.0</v>
      </c>
      <c r="E76" s="1">
        <v>0.182116</v>
      </c>
      <c r="F76" s="1">
        <v>7.39778</v>
      </c>
      <c r="G76" s="5">
        <f>AVERAGE(F74:F76)</f>
        <v>7.363723333</v>
      </c>
      <c r="H76" s="1">
        <v>8.48283</v>
      </c>
      <c r="I76" s="5">
        <f>AVERAGE(H74:H76)</f>
        <v>8.468253333</v>
      </c>
      <c r="J76" s="1">
        <v>1.46821</v>
      </c>
      <c r="K76" s="1">
        <v>0.0</v>
      </c>
      <c r="L76" s="1">
        <v>0.0</v>
      </c>
      <c r="M76" s="1">
        <v>0.0</v>
      </c>
      <c r="N76" s="1">
        <v>0.0</v>
      </c>
      <c r="O76" s="1">
        <v>0.846226</v>
      </c>
      <c r="P76" s="1">
        <v>0.282403</v>
      </c>
      <c r="Q76" s="1">
        <v>9.914637</v>
      </c>
      <c r="R76" s="1">
        <v>0.0</v>
      </c>
      <c r="S76" s="1">
        <v>4.02E-4</v>
      </c>
      <c r="T76" s="1" t="s">
        <v>11</v>
      </c>
    </row>
    <row r="77">
      <c r="A77" s="1" t="s">
        <v>64</v>
      </c>
      <c r="B77" s="9">
        <v>16.0</v>
      </c>
      <c r="C77" s="9">
        <v>32.0</v>
      </c>
      <c r="D77" s="1">
        <v>0.0</v>
      </c>
      <c r="E77" s="1">
        <v>0.192172</v>
      </c>
      <c r="F77" s="1">
        <v>7.60084</v>
      </c>
      <c r="G77" s="6"/>
      <c r="H77" s="1">
        <v>8.69094</v>
      </c>
      <c r="I77" s="6"/>
      <c r="J77" s="1">
        <v>1.471333</v>
      </c>
      <c r="K77" s="1">
        <v>0.0</v>
      </c>
      <c r="L77" s="1">
        <v>0.0</v>
      </c>
      <c r="M77" s="1">
        <v>0.0</v>
      </c>
      <c r="N77" s="1">
        <v>0.0</v>
      </c>
      <c r="O77" s="1">
        <v>0.844368</v>
      </c>
      <c r="P77" s="1">
        <v>0.318122</v>
      </c>
      <c r="Q77" s="1">
        <v>10.126807</v>
      </c>
      <c r="R77" s="1">
        <v>0.0</v>
      </c>
      <c r="S77" s="1">
        <v>3.77E-4</v>
      </c>
      <c r="T77" s="1" t="s">
        <v>11</v>
      </c>
    </row>
    <row r="78">
      <c r="A78" s="1" t="s">
        <v>64</v>
      </c>
      <c r="B78" s="9">
        <v>16.0</v>
      </c>
      <c r="C78" s="9">
        <v>32.0</v>
      </c>
      <c r="D78" s="1">
        <v>1.0</v>
      </c>
      <c r="E78" s="1">
        <v>0.18145</v>
      </c>
      <c r="F78" s="1">
        <v>7.59923</v>
      </c>
      <c r="G78" s="6"/>
      <c r="H78" s="1">
        <v>8.67973</v>
      </c>
      <c r="I78" s="6"/>
      <c r="J78" s="1">
        <v>1.465895</v>
      </c>
      <c r="K78" s="1">
        <v>0.0</v>
      </c>
      <c r="L78" s="1">
        <v>0.0</v>
      </c>
      <c r="M78" s="1">
        <v>0.0</v>
      </c>
      <c r="N78" s="1">
        <v>0.0</v>
      </c>
      <c r="O78" s="1">
        <v>0.843308</v>
      </c>
      <c r="P78" s="1">
        <v>0.318666</v>
      </c>
      <c r="Q78" s="1">
        <v>10.10991</v>
      </c>
      <c r="R78" s="1">
        <v>0.0</v>
      </c>
      <c r="S78" s="1">
        <v>3.76E-4</v>
      </c>
      <c r="T78" s="1" t="s">
        <v>11</v>
      </c>
    </row>
    <row r="79">
      <c r="A79" s="1" t="s">
        <v>64</v>
      </c>
      <c r="B79" s="9">
        <v>16.0</v>
      </c>
      <c r="C79" s="9">
        <v>32.0</v>
      </c>
      <c r="D79" s="1">
        <v>2.0</v>
      </c>
      <c r="E79" s="1">
        <v>0.189538</v>
      </c>
      <c r="F79" s="1">
        <v>7.47211</v>
      </c>
      <c r="G79" s="5">
        <f>AVERAGE(F77:F79)</f>
        <v>7.557393333</v>
      </c>
      <c r="H79" s="1">
        <v>8.55274</v>
      </c>
      <c r="I79" s="5">
        <f>AVERAGE(H77:H79)</f>
        <v>8.641136667</v>
      </c>
      <c r="J79" s="1">
        <v>1.052214</v>
      </c>
      <c r="K79" s="1">
        <v>0.0</v>
      </c>
      <c r="L79" s="1">
        <v>0.0</v>
      </c>
      <c r="M79" s="1">
        <v>0.0</v>
      </c>
      <c r="N79" s="1">
        <v>0.0</v>
      </c>
      <c r="O79" s="1">
        <v>0.841178</v>
      </c>
      <c r="P79" s="1">
        <v>0.317857</v>
      </c>
      <c r="Q79" s="1">
        <v>9.571475</v>
      </c>
      <c r="R79" s="1">
        <v>0.0</v>
      </c>
      <c r="S79" s="1">
        <v>5.21E-4</v>
      </c>
      <c r="T79" s="1" t="s">
        <v>11</v>
      </c>
    </row>
    <row r="80">
      <c r="A80" s="1" t="s">
        <v>67</v>
      </c>
      <c r="B80" s="9">
        <v>16.0</v>
      </c>
      <c r="C80" s="9">
        <v>64.0</v>
      </c>
      <c r="D80" s="1">
        <v>0.0</v>
      </c>
      <c r="E80" s="1">
        <v>0.186595</v>
      </c>
      <c r="F80" s="1">
        <v>7.6656</v>
      </c>
      <c r="G80" s="6"/>
      <c r="H80" s="1">
        <v>8.74282</v>
      </c>
      <c r="I80" s="6"/>
      <c r="J80" s="1">
        <v>1.044927</v>
      </c>
      <c r="K80" s="1">
        <v>0.0</v>
      </c>
      <c r="L80" s="1">
        <v>0.0</v>
      </c>
      <c r="M80" s="1">
        <v>0.0</v>
      </c>
      <c r="N80" s="1">
        <v>0.0</v>
      </c>
      <c r="O80" s="1">
        <v>0.837088</v>
      </c>
      <c r="P80" s="1">
        <v>0.32477</v>
      </c>
      <c r="Q80" s="1">
        <v>9.749825</v>
      </c>
      <c r="R80" s="1">
        <v>0.0</v>
      </c>
      <c r="S80" s="1">
        <v>4.94E-4</v>
      </c>
      <c r="T80" s="1" t="s">
        <v>11</v>
      </c>
    </row>
    <row r="81">
      <c r="A81" s="1" t="s">
        <v>67</v>
      </c>
      <c r="B81" s="9">
        <v>16.0</v>
      </c>
      <c r="C81" s="9">
        <v>64.0</v>
      </c>
      <c r="D81" s="1">
        <v>1.0</v>
      </c>
      <c r="E81" s="1">
        <v>0.202387</v>
      </c>
      <c r="F81" s="1">
        <v>7.69364</v>
      </c>
      <c r="G81" s="6"/>
      <c r="H81" s="1">
        <v>8.7953</v>
      </c>
      <c r="I81" s="6"/>
      <c r="J81" s="1">
        <v>1.47624</v>
      </c>
      <c r="K81" s="1">
        <v>0.0</v>
      </c>
      <c r="L81" s="1">
        <v>0.0</v>
      </c>
      <c r="M81" s="1">
        <v>0.0</v>
      </c>
      <c r="N81" s="1">
        <v>0.0</v>
      </c>
      <c r="O81" s="1">
        <v>0.842665</v>
      </c>
      <c r="P81" s="1">
        <v>0.320102</v>
      </c>
      <c r="Q81" s="1">
        <v>10.233199</v>
      </c>
      <c r="R81" s="1">
        <v>0.0</v>
      </c>
      <c r="S81" s="1">
        <v>4.13E-4</v>
      </c>
      <c r="T81" s="1" t="s">
        <v>11</v>
      </c>
    </row>
    <row r="82">
      <c r="A82" s="1" t="s">
        <v>67</v>
      </c>
      <c r="B82" s="9">
        <v>16.0</v>
      </c>
      <c r="C82" s="9">
        <v>64.0</v>
      </c>
      <c r="D82" s="1">
        <v>2.0</v>
      </c>
      <c r="E82" s="1">
        <v>0.18801</v>
      </c>
      <c r="F82" s="1">
        <v>7.80589</v>
      </c>
      <c r="G82" s="5">
        <f>AVERAGE(F80:F82)</f>
        <v>7.72171</v>
      </c>
      <c r="H82" s="1">
        <v>8.8942</v>
      </c>
      <c r="I82" s="5">
        <f>AVERAGE(H80:H82)</f>
        <v>8.810773333</v>
      </c>
      <c r="J82" s="1">
        <v>1.46391</v>
      </c>
      <c r="K82" s="1">
        <v>0.0</v>
      </c>
      <c r="L82" s="1">
        <v>0.0</v>
      </c>
      <c r="M82" s="1">
        <v>0.0</v>
      </c>
      <c r="N82" s="1">
        <v>0.0</v>
      </c>
      <c r="O82" s="1">
        <v>0.842132</v>
      </c>
      <c r="P82" s="1">
        <v>0.333815</v>
      </c>
      <c r="Q82" s="1">
        <v>10.316839</v>
      </c>
      <c r="R82" s="1">
        <v>0.0</v>
      </c>
      <c r="S82" s="1">
        <v>4.05E-4</v>
      </c>
      <c r="T82" s="1" t="s">
        <v>11</v>
      </c>
    </row>
    <row r="83">
      <c r="A83" s="1" t="s">
        <v>68</v>
      </c>
      <c r="B83" s="9">
        <v>16.0</v>
      </c>
      <c r="C83" s="9">
        <v>128.0</v>
      </c>
      <c r="D83" s="1">
        <v>0.0</v>
      </c>
      <c r="E83" s="1">
        <v>0.171714</v>
      </c>
      <c r="F83" s="1">
        <v>7.65158</v>
      </c>
      <c r="G83" s="6"/>
      <c r="H83" s="1">
        <v>8.71624</v>
      </c>
      <c r="I83" s="6"/>
      <c r="J83" s="1">
        <v>1.462664</v>
      </c>
      <c r="K83" s="1">
        <v>0.0</v>
      </c>
      <c r="L83" s="1">
        <v>0.0</v>
      </c>
      <c r="M83" s="1">
        <v>0.0</v>
      </c>
      <c r="N83" s="1">
        <v>0.0</v>
      </c>
      <c r="O83" s="1">
        <v>0.839828</v>
      </c>
      <c r="P83" s="1">
        <v>0.333844</v>
      </c>
      <c r="Q83" s="1">
        <v>10.140747</v>
      </c>
      <c r="R83" s="1">
        <v>0.0</v>
      </c>
      <c r="S83" s="1">
        <v>3.78E-4</v>
      </c>
      <c r="T83" s="1" t="s">
        <v>11</v>
      </c>
    </row>
    <row r="84">
      <c r="A84" s="1" t="s">
        <v>68</v>
      </c>
      <c r="B84" s="9">
        <v>16.0</v>
      </c>
      <c r="C84" s="9">
        <v>128.0</v>
      </c>
      <c r="D84" s="1">
        <v>1.0</v>
      </c>
      <c r="E84" s="1">
        <v>0.179545</v>
      </c>
      <c r="F84" s="1">
        <v>7.64476</v>
      </c>
      <c r="G84" s="6"/>
      <c r="H84" s="1">
        <v>8.71974</v>
      </c>
      <c r="I84" s="6"/>
      <c r="J84" s="1">
        <v>1.468012</v>
      </c>
      <c r="K84" s="1">
        <v>0.0</v>
      </c>
      <c r="L84" s="1">
        <v>0.0</v>
      </c>
      <c r="M84" s="1">
        <v>0.0</v>
      </c>
      <c r="N84" s="1">
        <v>0.0</v>
      </c>
      <c r="O84" s="1">
        <v>0.841932</v>
      </c>
      <c r="P84" s="1">
        <v>0.321534</v>
      </c>
      <c r="Q84" s="1">
        <v>10.15204</v>
      </c>
      <c r="R84" s="1">
        <v>0.0</v>
      </c>
      <c r="S84" s="1">
        <v>3.98E-4</v>
      </c>
      <c r="T84" s="1" t="s">
        <v>11</v>
      </c>
    </row>
    <row r="85">
      <c r="A85" s="1" t="s">
        <v>68</v>
      </c>
      <c r="B85" s="9">
        <v>16.0</v>
      </c>
      <c r="C85" s="9">
        <v>128.0</v>
      </c>
      <c r="D85" s="1">
        <v>2.0</v>
      </c>
      <c r="E85" s="1">
        <v>0.185272</v>
      </c>
      <c r="F85" s="1">
        <v>7.5207</v>
      </c>
      <c r="G85" s="5">
        <f>AVERAGE(F83:F85)</f>
        <v>7.60568</v>
      </c>
      <c r="H85" s="1">
        <v>8.61345</v>
      </c>
      <c r="I85" s="5">
        <f>AVERAGE(H83:H85)</f>
        <v>8.683143333</v>
      </c>
      <c r="J85" s="1">
        <v>0.952198</v>
      </c>
      <c r="K85" s="1">
        <v>0.0</v>
      </c>
      <c r="L85" s="1">
        <v>0.0</v>
      </c>
      <c r="M85" s="1">
        <v>0.0</v>
      </c>
      <c r="N85" s="1">
        <v>0.0</v>
      </c>
      <c r="O85" s="1">
        <v>0.850367</v>
      </c>
      <c r="P85" s="1">
        <v>0.320128</v>
      </c>
      <c r="Q85" s="1">
        <v>9.522412</v>
      </c>
      <c r="R85" s="1">
        <v>0.0</v>
      </c>
      <c r="S85" s="1">
        <v>4.3E-4</v>
      </c>
      <c r="T85" s="1" t="s">
        <v>11</v>
      </c>
    </row>
    <row r="86">
      <c r="A86" s="1" t="s">
        <v>71</v>
      </c>
      <c r="B86" s="9">
        <v>32.0</v>
      </c>
      <c r="C86" s="9">
        <v>1.0</v>
      </c>
      <c r="D86" s="1">
        <v>0.0</v>
      </c>
      <c r="E86" s="1">
        <v>0.30176</v>
      </c>
      <c r="F86" s="1">
        <v>8.48246</v>
      </c>
      <c r="G86" s="6"/>
      <c r="H86" s="1">
        <v>9.78713</v>
      </c>
      <c r="I86" s="6"/>
      <c r="J86" s="1">
        <v>1.54357</v>
      </c>
      <c r="K86" s="1">
        <v>0.0</v>
      </c>
      <c r="L86" s="1">
        <v>0.0</v>
      </c>
      <c r="M86" s="1">
        <v>0.0</v>
      </c>
      <c r="N86" s="1">
        <v>0.0</v>
      </c>
      <c r="O86" s="1">
        <v>0.914582</v>
      </c>
      <c r="P86" s="1">
        <v>0.248598</v>
      </c>
      <c r="Q86" s="1">
        <v>11.288456</v>
      </c>
      <c r="R86" s="1">
        <v>0.0</v>
      </c>
      <c r="S86" s="1">
        <v>4.11E-4</v>
      </c>
      <c r="T86" s="1" t="s">
        <v>11</v>
      </c>
    </row>
    <row r="87">
      <c r="A87" s="1" t="s">
        <v>71</v>
      </c>
      <c r="B87" s="9">
        <v>32.0</v>
      </c>
      <c r="C87" s="9">
        <v>1.0</v>
      </c>
      <c r="D87" s="1">
        <v>1.0</v>
      </c>
      <c r="E87" s="1">
        <v>0.297849</v>
      </c>
      <c r="F87" s="1">
        <v>8.62904</v>
      </c>
      <c r="G87" s="6"/>
      <c r="H87" s="1">
        <v>9.88899</v>
      </c>
      <c r="I87" s="6"/>
      <c r="J87" s="1">
        <v>1.539139</v>
      </c>
      <c r="K87" s="1">
        <v>0.0</v>
      </c>
      <c r="L87" s="1">
        <v>0.0</v>
      </c>
      <c r="M87" s="1">
        <v>0.0</v>
      </c>
      <c r="N87" s="1">
        <v>0.0</v>
      </c>
      <c r="O87" s="1">
        <v>0.872314</v>
      </c>
      <c r="P87" s="1">
        <v>0.257973</v>
      </c>
      <c r="Q87" s="1">
        <v>11.386266</v>
      </c>
      <c r="R87" s="1">
        <v>0.0</v>
      </c>
      <c r="S87" s="1">
        <v>4.01E-4</v>
      </c>
      <c r="T87" s="1" t="s">
        <v>11</v>
      </c>
    </row>
    <row r="88">
      <c r="A88" s="1" t="s">
        <v>71</v>
      </c>
      <c r="B88" s="9">
        <v>32.0</v>
      </c>
      <c r="C88" s="9">
        <v>1.0</v>
      </c>
      <c r="D88" s="1">
        <v>2.0</v>
      </c>
      <c r="E88" s="1">
        <v>0.273372</v>
      </c>
      <c r="F88" s="1">
        <v>8.3974</v>
      </c>
      <c r="G88" s="5">
        <f>AVERAGE(F86:F88)</f>
        <v>8.502966667</v>
      </c>
      <c r="H88" s="1">
        <v>9.61694</v>
      </c>
      <c r="I88" s="5">
        <f>AVERAGE(H86:H88)</f>
        <v>9.764353333</v>
      </c>
      <c r="J88" s="1">
        <v>1.530131</v>
      </c>
      <c r="K88" s="1">
        <v>0.0</v>
      </c>
      <c r="L88" s="1">
        <v>0.0</v>
      </c>
      <c r="M88" s="1">
        <v>0.0</v>
      </c>
      <c r="N88" s="1">
        <v>0.0</v>
      </c>
      <c r="O88" s="1">
        <v>0.862669</v>
      </c>
      <c r="P88" s="1">
        <v>0.252701</v>
      </c>
      <c r="Q88" s="1">
        <v>11.108741</v>
      </c>
      <c r="R88" s="1">
        <v>0.0</v>
      </c>
      <c r="S88" s="1">
        <v>3.95E-4</v>
      </c>
      <c r="T88" s="1" t="s">
        <v>11</v>
      </c>
    </row>
    <row r="89">
      <c r="A89" s="1" t="s">
        <v>73</v>
      </c>
      <c r="B89" s="9">
        <v>32.0</v>
      </c>
      <c r="C89" s="9">
        <v>4.0</v>
      </c>
      <c r="D89" s="1">
        <v>0.0</v>
      </c>
      <c r="E89" s="1">
        <v>0.209834</v>
      </c>
      <c r="F89" s="1">
        <v>7.78058</v>
      </c>
      <c r="G89" s="6"/>
      <c r="H89" s="1">
        <v>8.93927</v>
      </c>
      <c r="I89" s="6"/>
      <c r="J89" s="1">
        <v>1.5581</v>
      </c>
      <c r="K89" s="1">
        <v>0.0</v>
      </c>
      <c r="L89" s="1">
        <v>0.0</v>
      </c>
      <c r="M89" s="1">
        <v>0.0</v>
      </c>
      <c r="N89" s="1">
        <v>0.0</v>
      </c>
      <c r="O89" s="1">
        <v>0.88479</v>
      </c>
      <c r="P89" s="1">
        <v>0.212967</v>
      </c>
      <c r="Q89" s="1">
        <v>10.460215</v>
      </c>
      <c r="R89" s="1">
        <v>0.0</v>
      </c>
      <c r="S89" s="1">
        <v>3.82E-4</v>
      </c>
      <c r="T89" s="1" t="s">
        <v>11</v>
      </c>
    </row>
    <row r="90">
      <c r="A90" s="1" t="s">
        <v>73</v>
      </c>
      <c r="B90" s="9">
        <v>32.0</v>
      </c>
      <c r="C90" s="9">
        <v>4.0</v>
      </c>
      <c r="D90" s="1">
        <v>1.0</v>
      </c>
      <c r="E90" s="1">
        <v>0.209498</v>
      </c>
      <c r="F90" s="1">
        <v>7.70151</v>
      </c>
      <c r="G90" s="6"/>
      <c r="H90" s="1">
        <v>8.90341</v>
      </c>
      <c r="I90" s="6"/>
      <c r="J90" s="1">
        <v>1.557205</v>
      </c>
      <c r="K90" s="1">
        <v>0.0</v>
      </c>
      <c r="L90" s="1">
        <v>0.0</v>
      </c>
      <c r="M90" s="1">
        <v>0.0</v>
      </c>
      <c r="N90" s="1">
        <v>0.0</v>
      </c>
      <c r="O90" s="1">
        <v>0.93074</v>
      </c>
      <c r="P90" s="1">
        <v>0.217676</v>
      </c>
      <c r="Q90" s="1">
        <v>10.423671</v>
      </c>
      <c r="R90" s="1">
        <v>0.0</v>
      </c>
      <c r="S90" s="1">
        <v>4.06E-4</v>
      </c>
      <c r="T90" s="1" t="s">
        <v>11</v>
      </c>
    </row>
    <row r="91">
      <c r="A91" s="1" t="s">
        <v>73</v>
      </c>
      <c r="B91" s="9">
        <v>32.0</v>
      </c>
      <c r="C91" s="9">
        <v>4.0</v>
      </c>
      <c r="D91" s="1">
        <v>2.0</v>
      </c>
      <c r="E91" s="1">
        <v>0.209891</v>
      </c>
      <c r="F91" s="1">
        <v>7.54393</v>
      </c>
      <c r="G91" s="5">
        <f>AVERAGE(F89:F91)</f>
        <v>7.67534</v>
      </c>
      <c r="H91" s="1">
        <v>8.71151</v>
      </c>
      <c r="I91" s="5">
        <f>AVERAGE(H89:H91)</f>
        <v>8.851396667</v>
      </c>
      <c r="J91" s="1">
        <v>1.539771</v>
      </c>
      <c r="K91" s="1">
        <v>0.0</v>
      </c>
      <c r="L91" s="1">
        <v>0.0</v>
      </c>
      <c r="M91" s="1">
        <v>0.0</v>
      </c>
      <c r="N91" s="1">
        <v>0.0</v>
      </c>
      <c r="O91" s="1">
        <v>0.886053</v>
      </c>
      <c r="P91" s="1">
        <v>0.204088</v>
      </c>
      <c r="Q91" s="1">
        <v>10.207946</v>
      </c>
      <c r="R91" s="1">
        <v>0.0</v>
      </c>
      <c r="S91" s="1">
        <v>5.0E-4</v>
      </c>
      <c r="T91" s="1" t="s">
        <v>11</v>
      </c>
    </row>
    <row r="92">
      <c r="A92" s="1" t="s">
        <v>76</v>
      </c>
      <c r="B92" s="9">
        <v>32.0</v>
      </c>
      <c r="C92" s="9">
        <v>8.0</v>
      </c>
      <c r="D92" s="1">
        <v>0.0</v>
      </c>
      <c r="E92" s="1">
        <v>0.195916</v>
      </c>
      <c r="F92" s="1">
        <v>7.3308</v>
      </c>
      <c r="G92" s="4"/>
      <c r="H92" s="1">
        <v>8.47149</v>
      </c>
      <c r="I92" s="4"/>
      <c r="J92" s="1">
        <v>1.071579</v>
      </c>
      <c r="K92" s="1">
        <v>0.0</v>
      </c>
      <c r="L92" s="1">
        <v>0.0</v>
      </c>
      <c r="M92" s="1">
        <v>0.0</v>
      </c>
      <c r="N92" s="1">
        <v>0.0</v>
      </c>
      <c r="O92" s="1">
        <v>0.877691</v>
      </c>
      <c r="P92" s="1">
        <v>0.206347</v>
      </c>
      <c r="Q92" s="1">
        <v>9.498748</v>
      </c>
      <c r="R92" s="1">
        <v>0.0</v>
      </c>
      <c r="S92" s="1">
        <v>5.04E-4</v>
      </c>
      <c r="T92" s="1" t="s">
        <v>11</v>
      </c>
    </row>
    <row r="93">
      <c r="A93" s="1" t="s">
        <v>76</v>
      </c>
      <c r="B93" s="9">
        <v>32.0</v>
      </c>
      <c r="C93" s="9">
        <v>8.0</v>
      </c>
      <c r="D93" s="1">
        <v>1.0</v>
      </c>
      <c r="E93" s="1">
        <v>0.204345</v>
      </c>
      <c r="F93" s="1">
        <v>7.64137</v>
      </c>
      <c r="G93" s="4"/>
      <c r="H93" s="1">
        <v>8.78051</v>
      </c>
      <c r="I93" s="4"/>
      <c r="J93" s="1">
        <v>1.547213</v>
      </c>
      <c r="K93" s="1">
        <v>0.0</v>
      </c>
      <c r="L93" s="1">
        <v>0.0</v>
      </c>
      <c r="M93" s="1">
        <v>0.0</v>
      </c>
      <c r="N93" s="1">
        <v>0.0</v>
      </c>
      <c r="O93" s="1">
        <v>0.874785</v>
      </c>
      <c r="P93" s="1">
        <v>0.215968</v>
      </c>
      <c r="Q93" s="1">
        <v>10.29024</v>
      </c>
      <c r="R93" s="1">
        <v>0.0</v>
      </c>
      <c r="S93" s="1">
        <v>3.99E-4</v>
      </c>
      <c r="T93" s="1" t="s">
        <v>11</v>
      </c>
    </row>
    <row r="94">
      <c r="A94" s="1" t="s">
        <v>76</v>
      </c>
      <c r="B94" s="9">
        <v>32.0</v>
      </c>
      <c r="C94" s="9">
        <v>8.0</v>
      </c>
      <c r="D94" s="1">
        <v>2.0</v>
      </c>
      <c r="E94" s="1">
        <v>0.18996</v>
      </c>
      <c r="F94" s="1">
        <v>7.69742</v>
      </c>
      <c r="G94" s="5">
        <f>AVERAGE(F92:F94)</f>
        <v>7.55653</v>
      </c>
      <c r="H94" s="1">
        <v>8.83963</v>
      </c>
      <c r="I94" s="5">
        <f>AVERAGE(H92:H94)</f>
        <v>8.69721</v>
      </c>
      <c r="J94" s="1">
        <v>1.539538</v>
      </c>
      <c r="K94" s="1">
        <v>0.0</v>
      </c>
      <c r="L94" s="1">
        <v>0.0</v>
      </c>
      <c r="M94" s="1">
        <v>0.0</v>
      </c>
      <c r="N94" s="1">
        <v>0.0</v>
      </c>
      <c r="O94" s="1">
        <v>0.884254</v>
      </c>
      <c r="P94" s="1">
        <v>0.21132</v>
      </c>
      <c r="Q94" s="1">
        <v>10.3327</v>
      </c>
      <c r="R94" s="1">
        <v>0.0</v>
      </c>
      <c r="S94" s="1">
        <v>4.95E-4</v>
      </c>
      <c r="T94" s="1" t="s">
        <v>11</v>
      </c>
    </row>
    <row r="95">
      <c r="A95" s="1" t="s">
        <v>78</v>
      </c>
      <c r="B95" s="9">
        <v>32.0</v>
      </c>
      <c r="C95" s="9">
        <v>16.0</v>
      </c>
      <c r="D95" s="1">
        <v>0.0</v>
      </c>
      <c r="E95" s="1">
        <v>0.181347</v>
      </c>
      <c r="F95" s="1">
        <v>7.97929</v>
      </c>
      <c r="G95" s="6"/>
      <c r="H95" s="1">
        <v>9.08054</v>
      </c>
      <c r="I95" s="6"/>
      <c r="J95" s="1">
        <v>1.539404</v>
      </c>
      <c r="K95" s="1">
        <v>0.0</v>
      </c>
      <c r="L95" s="1">
        <v>0.0</v>
      </c>
      <c r="M95" s="1">
        <v>0.0</v>
      </c>
      <c r="N95" s="1">
        <v>0.0</v>
      </c>
      <c r="O95" s="1">
        <v>0.864904</v>
      </c>
      <c r="P95" s="1">
        <v>0.292168</v>
      </c>
      <c r="Q95" s="1">
        <v>10.583672</v>
      </c>
      <c r="R95" s="1">
        <v>0.0</v>
      </c>
      <c r="S95" s="1">
        <v>4.08E-4</v>
      </c>
      <c r="T95" s="1" t="s">
        <v>11</v>
      </c>
    </row>
    <row r="96">
      <c r="A96" s="1" t="s">
        <v>78</v>
      </c>
      <c r="B96" s="9">
        <v>32.0</v>
      </c>
      <c r="C96" s="9">
        <v>16.0</v>
      </c>
      <c r="D96" s="1">
        <v>1.0</v>
      </c>
      <c r="E96" s="1">
        <v>0.193071</v>
      </c>
      <c r="F96" s="1">
        <v>8.09969</v>
      </c>
      <c r="G96" s="6"/>
      <c r="H96" s="1">
        <v>9.19954</v>
      </c>
      <c r="I96" s="6"/>
      <c r="J96" s="1">
        <v>1.540192</v>
      </c>
      <c r="K96" s="1">
        <v>0.0</v>
      </c>
      <c r="L96" s="1">
        <v>0.0</v>
      </c>
      <c r="M96" s="1">
        <v>0.0</v>
      </c>
      <c r="N96" s="1">
        <v>0.0</v>
      </c>
      <c r="O96" s="1">
        <v>0.853254</v>
      </c>
      <c r="P96" s="1">
        <v>0.293001</v>
      </c>
      <c r="Q96" s="1">
        <v>10.704156</v>
      </c>
      <c r="R96" s="1">
        <v>0.0</v>
      </c>
      <c r="S96" s="1">
        <v>3.83E-4</v>
      </c>
      <c r="T96" s="1" t="s">
        <v>11</v>
      </c>
    </row>
    <row r="97">
      <c r="A97" s="1" t="s">
        <v>78</v>
      </c>
      <c r="B97" s="9">
        <v>32.0</v>
      </c>
      <c r="C97" s="9">
        <v>16.0</v>
      </c>
      <c r="D97" s="1">
        <v>2.0</v>
      </c>
      <c r="E97" s="1">
        <v>0.192952</v>
      </c>
      <c r="F97" s="1">
        <v>8.30228</v>
      </c>
      <c r="G97" s="5">
        <f>AVERAGE(F95:F97)</f>
        <v>8.127086667</v>
      </c>
      <c r="H97" s="1">
        <v>9.41396</v>
      </c>
      <c r="I97" s="5">
        <f>AVERAGE(H95:H97)</f>
        <v>9.231346667</v>
      </c>
      <c r="J97" s="1">
        <v>1.538996</v>
      </c>
      <c r="K97" s="1">
        <v>0.0</v>
      </c>
      <c r="L97" s="1">
        <v>0.0</v>
      </c>
      <c r="M97" s="1">
        <v>0.0</v>
      </c>
      <c r="N97" s="1">
        <v>0.0</v>
      </c>
      <c r="O97" s="1">
        <v>0.859946</v>
      </c>
      <c r="P97" s="1">
        <v>0.29753</v>
      </c>
      <c r="Q97" s="1">
        <v>10.914716</v>
      </c>
      <c r="R97" s="1">
        <v>0.0</v>
      </c>
      <c r="S97" s="1">
        <v>4.24E-4</v>
      </c>
      <c r="T97" s="1" t="s">
        <v>11</v>
      </c>
    </row>
    <row r="98">
      <c r="A98" s="1" t="s">
        <v>80</v>
      </c>
      <c r="B98" s="9">
        <v>32.0</v>
      </c>
      <c r="C98" s="9">
        <v>32.0</v>
      </c>
      <c r="D98" s="1">
        <v>0.0</v>
      </c>
      <c r="E98" s="1">
        <v>0.185165</v>
      </c>
      <c r="F98" s="1">
        <v>8.36194</v>
      </c>
      <c r="G98" s="6"/>
      <c r="H98" s="1">
        <v>9.46008</v>
      </c>
      <c r="I98" s="6"/>
      <c r="J98" s="1">
        <v>1.561658</v>
      </c>
      <c r="K98" s="1">
        <v>0.0</v>
      </c>
      <c r="L98" s="1">
        <v>0.0</v>
      </c>
      <c r="M98" s="1">
        <v>0.0</v>
      </c>
      <c r="N98" s="1">
        <v>0.0</v>
      </c>
      <c r="O98" s="1">
        <v>0.85531</v>
      </c>
      <c r="P98" s="1">
        <v>0.332316</v>
      </c>
      <c r="Q98" s="1">
        <v>10.984874</v>
      </c>
      <c r="R98" s="1">
        <v>0.0</v>
      </c>
      <c r="S98" s="1">
        <v>3.72E-4</v>
      </c>
      <c r="T98" s="1" t="s">
        <v>11</v>
      </c>
    </row>
    <row r="99">
      <c r="A99" s="1" t="s">
        <v>80</v>
      </c>
      <c r="B99" s="9">
        <v>32.0</v>
      </c>
      <c r="C99" s="9">
        <v>32.0</v>
      </c>
      <c r="D99" s="1">
        <v>1.0</v>
      </c>
      <c r="E99" s="1">
        <v>0.194286</v>
      </c>
      <c r="F99" s="1">
        <v>8.16454</v>
      </c>
      <c r="G99" s="6"/>
      <c r="H99" s="1">
        <v>9.25832</v>
      </c>
      <c r="I99" s="6"/>
      <c r="J99" s="1">
        <v>1.069304</v>
      </c>
      <c r="K99" s="1">
        <v>0.0</v>
      </c>
      <c r="L99" s="1">
        <v>0.0</v>
      </c>
      <c r="M99" s="1">
        <v>0.0</v>
      </c>
      <c r="N99" s="1">
        <v>0.0</v>
      </c>
      <c r="O99" s="1">
        <v>0.849907</v>
      </c>
      <c r="P99" s="1">
        <v>0.332363</v>
      </c>
      <c r="Q99" s="1">
        <v>10.293796</v>
      </c>
      <c r="R99" s="1">
        <v>0.0</v>
      </c>
      <c r="S99" s="1">
        <v>5.17E-4</v>
      </c>
      <c r="T99" s="1" t="s">
        <v>11</v>
      </c>
    </row>
    <row r="100">
      <c r="A100" s="1" t="s">
        <v>80</v>
      </c>
      <c r="B100" s="9">
        <v>32.0</v>
      </c>
      <c r="C100" s="9">
        <v>32.0</v>
      </c>
      <c r="D100" s="1">
        <v>2.0</v>
      </c>
      <c r="E100" s="1">
        <v>0.189911</v>
      </c>
      <c r="F100" s="1">
        <v>8.59754</v>
      </c>
      <c r="G100" s="5">
        <f>AVERAGE(F98:F100)</f>
        <v>8.374673333</v>
      </c>
      <c r="H100" s="1">
        <v>9.70905</v>
      </c>
      <c r="I100" s="5">
        <f>AVERAGE(H98:H100)</f>
        <v>9.475816667</v>
      </c>
      <c r="J100" s="1">
        <v>1.545627</v>
      </c>
      <c r="K100" s="1">
        <v>0.0</v>
      </c>
      <c r="L100" s="1">
        <v>0.0</v>
      </c>
      <c r="M100" s="1">
        <v>0.0</v>
      </c>
      <c r="N100" s="1">
        <v>0.0</v>
      </c>
      <c r="O100" s="1">
        <v>0.853786</v>
      </c>
      <c r="P100" s="1">
        <v>0.32614</v>
      </c>
      <c r="Q100" s="1">
        <v>11.207583</v>
      </c>
      <c r="R100" s="1">
        <v>0.0</v>
      </c>
      <c r="S100" s="1">
        <v>4.08E-4</v>
      </c>
      <c r="T100" s="1" t="s">
        <v>11</v>
      </c>
    </row>
    <row r="101">
      <c r="A101" s="1" t="s">
        <v>83</v>
      </c>
      <c r="B101" s="9">
        <v>32.0</v>
      </c>
      <c r="C101" s="9">
        <v>64.0</v>
      </c>
      <c r="D101" s="1">
        <v>0.0</v>
      </c>
      <c r="E101" s="1">
        <v>0.178252</v>
      </c>
      <c r="F101" s="1">
        <v>8.30041</v>
      </c>
      <c r="G101" s="6"/>
      <c r="H101" s="1">
        <v>9.39415</v>
      </c>
      <c r="I101" s="6"/>
      <c r="J101" s="1">
        <v>1.547939</v>
      </c>
      <c r="K101" s="1">
        <v>0.0</v>
      </c>
      <c r="L101" s="1">
        <v>0.0</v>
      </c>
      <c r="M101" s="1">
        <v>0.0</v>
      </c>
      <c r="N101" s="1">
        <v>0.0</v>
      </c>
      <c r="O101" s="1">
        <v>0.862488</v>
      </c>
      <c r="P101" s="1">
        <v>0.325498</v>
      </c>
      <c r="Q101" s="1">
        <v>10.904763</v>
      </c>
      <c r="R101" s="1">
        <v>0.0</v>
      </c>
      <c r="S101" s="1">
        <v>3.68E-4</v>
      </c>
      <c r="T101" s="1" t="s">
        <v>11</v>
      </c>
    </row>
    <row r="102">
      <c r="A102" s="1" t="s">
        <v>83</v>
      </c>
      <c r="B102" s="9">
        <v>32.0</v>
      </c>
      <c r="C102" s="9">
        <v>64.0</v>
      </c>
      <c r="D102" s="1">
        <v>1.0</v>
      </c>
      <c r="E102" s="1">
        <v>0.185253</v>
      </c>
      <c r="F102" s="1">
        <v>8.45214</v>
      </c>
      <c r="G102" s="6"/>
      <c r="H102" s="1">
        <v>9.54095</v>
      </c>
      <c r="I102" s="6"/>
      <c r="J102" s="1">
        <v>1.559214</v>
      </c>
      <c r="K102" s="1">
        <v>0.0</v>
      </c>
      <c r="L102" s="1">
        <v>0.0</v>
      </c>
      <c r="M102" s="1">
        <v>0.0</v>
      </c>
      <c r="N102" s="1">
        <v>0.0</v>
      </c>
      <c r="O102" s="1">
        <v>0.848385</v>
      </c>
      <c r="P102" s="1">
        <v>0.327748</v>
      </c>
      <c r="Q102" s="1">
        <v>11.063608</v>
      </c>
      <c r="R102" s="1">
        <v>0.0</v>
      </c>
      <c r="S102" s="1">
        <v>3.78E-4</v>
      </c>
      <c r="T102" s="1" t="s">
        <v>11</v>
      </c>
    </row>
    <row r="103">
      <c r="A103" s="1" t="s">
        <v>83</v>
      </c>
      <c r="B103" s="9">
        <v>32.0</v>
      </c>
      <c r="C103" s="9">
        <v>64.0</v>
      </c>
      <c r="D103" s="1">
        <v>2.0</v>
      </c>
      <c r="E103" s="1">
        <v>0.178245</v>
      </c>
      <c r="F103" s="1">
        <v>8.38877</v>
      </c>
      <c r="G103" s="5">
        <f>AVERAGE(F101:F103)</f>
        <v>8.38044</v>
      </c>
      <c r="H103" s="1">
        <v>9.47201</v>
      </c>
      <c r="I103" s="5">
        <f>AVERAGE(H101:H103)</f>
        <v>9.469036667</v>
      </c>
      <c r="J103" s="1">
        <v>1.558533</v>
      </c>
      <c r="K103" s="1">
        <v>0.0</v>
      </c>
      <c r="L103" s="1">
        <v>0.0</v>
      </c>
      <c r="M103" s="1">
        <v>0.0</v>
      </c>
      <c r="N103" s="1">
        <v>0.0</v>
      </c>
      <c r="O103" s="1">
        <v>0.848011</v>
      </c>
      <c r="P103" s="1">
        <v>0.32845</v>
      </c>
      <c r="Q103" s="1">
        <v>10.992888</v>
      </c>
      <c r="R103" s="1">
        <v>0.0</v>
      </c>
      <c r="S103" s="1">
        <v>3.78E-4</v>
      </c>
      <c r="T103" s="1" t="s">
        <v>11</v>
      </c>
    </row>
    <row r="104">
      <c r="A104" s="1" t="s">
        <v>85</v>
      </c>
      <c r="B104" s="9">
        <v>32.0</v>
      </c>
      <c r="C104" s="9">
        <v>128.0</v>
      </c>
      <c r="D104" s="1">
        <v>0.0</v>
      </c>
      <c r="E104" s="1">
        <v>0.181412</v>
      </c>
      <c r="F104" s="1">
        <v>8.44626</v>
      </c>
      <c r="G104" s="6"/>
      <c r="H104" s="1">
        <v>9.54911</v>
      </c>
      <c r="I104" s="6"/>
      <c r="J104" s="1">
        <v>1.313615</v>
      </c>
      <c r="K104" s="1">
        <v>0.0</v>
      </c>
      <c r="L104" s="1">
        <v>0.0</v>
      </c>
      <c r="M104" s="1">
        <v>0.0</v>
      </c>
      <c r="N104" s="1">
        <v>0.0</v>
      </c>
      <c r="O104" s="1">
        <v>0.860649</v>
      </c>
      <c r="P104" s="1">
        <v>0.326785</v>
      </c>
      <c r="Q104" s="1">
        <v>10.818859</v>
      </c>
      <c r="R104" s="1">
        <v>0.0</v>
      </c>
      <c r="S104" s="1">
        <v>3.99E-4</v>
      </c>
      <c r="T104" s="1" t="s">
        <v>11</v>
      </c>
    </row>
    <row r="105">
      <c r="A105" s="1" t="s">
        <v>85</v>
      </c>
      <c r="B105" s="9">
        <v>32.0</v>
      </c>
      <c r="C105" s="9">
        <v>128.0</v>
      </c>
      <c r="D105" s="1">
        <v>1.0</v>
      </c>
      <c r="E105" s="1">
        <v>0.199704</v>
      </c>
      <c r="F105" s="1">
        <v>8.36363</v>
      </c>
      <c r="G105" s="6"/>
      <c r="H105" s="1">
        <v>9.4688</v>
      </c>
      <c r="I105" s="6"/>
      <c r="J105" s="1">
        <v>1.539732</v>
      </c>
      <c r="K105" s="1">
        <v>0.0</v>
      </c>
      <c r="L105" s="1">
        <v>0.0</v>
      </c>
      <c r="M105" s="1">
        <v>0.0</v>
      </c>
      <c r="N105" s="1">
        <v>0.0</v>
      </c>
      <c r="O105" s="1">
        <v>0.85085</v>
      </c>
      <c r="P105" s="1">
        <v>0.328941</v>
      </c>
      <c r="Q105" s="1">
        <v>10.969725</v>
      </c>
      <c r="R105" s="1">
        <v>0.0</v>
      </c>
      <c r="S105" s="1">
        <v>3.98E-4</v>
      </c>
      <c r="T105" s="1" t="s">
        <v>11</v>
      </c>
    </row>
    <row r="106">
      <c r="A106" s="1" t="s">
        <v>85</v>
      </c>
      <c r="B106" s="9">
        <v>32.0</v>
      </c>
      <c r="C106" s="9">
        <v>128.0</v>
      </c>
      <c r="D106" s="1">
        <v>2.0</v>
      </c>
      <c r="E106" s="1">
        <v>0.183787</v>
      </c>
      <c r="F106" s="1">
        <v>8.42555</v>
      </c>
      <c r="G106" s="5">
        <f>AVERAGE(F104:F106)</f>
        <v>8.411813333</v>
      </c>
      <c r="H106" s="1">
        <v>9.52945</v>
      </c>
      <c r="I106" s="5">
        <f>AVERAGE(H104:H106)</f>
        <v>9.515786667</v>
      </c>
      <c r="J106" s="1">
        <v>1.5581</v>
      </c>
      <c r="K106" s="1">
        <v>0.0</v>
      </c>
      <c r="L106" s="1">
        <v>0.0</v>
      </c>
      <c r="M106" s="1">
        <v>0.0</v>
      </c>
      <c r="N106" s="1">
        <v>0.0</v>
      </c>
      <c r="O106" s="1">
        <v>0.855986</v>
      </c>
      <c r="P106" s="1">
        <v>0.32715</v>
      </c>
      <c r="Q106" s="1">
        <v>11.04126</v>
      </c>
      <c r="R106" s="1">
        <v>0.0</v>
      </c>
      <c r="S106" s="1">
        <v>4.12E-4</v>
      </c>
      <c r="T106" s="1" t="s">
        <v>11</v>
      </c>
    </row>
    <row r="107">
      <c r="A107" s="1" t="s">
        <v>87</v>
      </c>
      <c r="B107" s="9">
        <v>64.0</v>
      </c>
      <c r="C107" s="9">
        <v>1.0</v>
      </c>
      <c r="D107" s="1">
        <v>0.0</v>
      </c>
      <c r="E107" s="1">
        <v>0.307958</v>
      </c>
      <c r="F107" s="1">
        <v>17.1235</v>
      </c>
      <c r="G107" s="6"/>
      <c r="H107" s="1">
        <v>18.7033</v>
      </c>
      <c r="I107" s="6"/>
      <c r="J107" s="1">
        <v>1.641989</v>
      </c>
      <c r="K107" s="1">
        <v>0.0</v>
      </c>
      <c r="L107" s="1">
        <v>0.0</v>
      </c>
      <c r="M107" s="1">
        <v>0.0</v>
      </c>
      <c r="N107" s="1">
        <v>0.0</v>
      </c>
      <c r="O107" s="1">
        <v>1.183527</v>
      </c>
      <c r="P107" s="1">
        <v>0.31684</v>
      </c>
      <c r="Q107" s="1">
        <v>20.305162</v>
      </c>
      <c r="R107" s="1">
        <v>0.0</v>
      </c>
      <c r="S107" s="1">
        <v>4.23E-4</v>
      </c>
      <c r="T107" s="1" t="s">
        <v>11</v>
      </c>
    </row>
    <row r="108">
      <c r="A108" s="1" t="s">
        <v>87</v>
      </c>
      <c r="B108" s="9">
        <v>64.0</v>
      </c>
      <c r="C108" s="9">
        <v>1.0</v>
      </c>
      <c r="D108" s="1">
        <v>1.0</v>
      </c>
      <c r="E108" s="1">
        <v>0.301898</v>
      </c>
      <c r="F108" s="1">
        <v>18.0447</v>
      </c>
      <c r="G108" s="6"/>
      <c r="H108" s="1">
        <v>19.8923</v>
      </c>
      <c r="I108" s="6"/>
      <c r="J108" s="1">
        <v>1.653806</v>
      </c>
      <c r="K108" s="1">
        <v>0.0</v>
      </c>
      <c r="L108" s="1">
        <v>0.0</v>
      </c>
      <c r="M108" s="1">
        <v>0.0</v>
      </c>
      <c r="N108" s="1">
        <v>0.0</v>
      </c>
      <c r="O108" s="1">
        <v>1.458905</v>
      </c>
      <c r="P108" s="1">
        <v>0.31528</v>
      </c>
      <c r="Q108" s="1">
        <v>21.507985</v>
      </c>
      <c r="R108" s="1">
        <v>0.0</v>
      </c>
      <c r="S108" s="1">
        <v>4.01E-4</v>
      </c>
      <c r="T108" s="1" t="s">
        <v>11</v>
      </c>
    </row>
    <row r="109">
      <c r="A109" s="1" t="s">
        <v>87</v>
      </c>
      <c r="B109" s="9">
        <v>64.0</v>
      </c>
      <c r="C109" s="9">
        <v>1.0</v>
      </c>
      <c r="D109" s="1">
        <v>2.0</v>
      </c>
      <c r="E109" s="1">
        <v>0.320429</v>
      </c>
      <c r="F109" s="1">
        <v>17.0417</v>
      </c>
      <c r="G109" s="5">
        <f>AVERAGE(F107:F109)</f>
        <v>17.4033</v>
      </c>
      <c r="H109" s="1">
        <v>18.9025</v>
      </c>
      <c r="I109" s="5">
        <f>AVERAGE(H107:H109)</f>
        <v>19.16603333</v>
      </c>
      <c r="J109" s="1">
        <v>1.162129</v>
      </c>
      <c r="K109" s="1">
        <v>0.0</v>
      </c>
      <c r="L109" s="1">
        <v>0.0</v>
      </c>
      <c r="M109" s="1">
        <v>0.0</v>
      </c>
      <c r="N109" s="1">
        <v>0.0</v>
      </c>
      <c r="O109" s="1">
        <v>1.44826</v>
      </c>
      <c r="P109" s="1">
        <v>0.30689</v>
      </c>
      <c r="Q109" s="1">
        <v>20.020957</v>
      </c>
      <c r="R109" s="1">
        <v>0.0</v>
      </c>
      <c r="S109" s="1">
        <v>5.08E-4</v>
      </c>
      <c r="T109" s="1" t="s">
        <v>11</v>
      </c>
    </row>
    <row r="110">
      <c r="A110" s="1" t="s">
        <v>89</v>
      </c>
      <c r="B110" s="9">
        <v>64.0</v>
      </c>
      <c r="C110" s="9">
        <v>4.0</v>
      </c>
      <c r="D110" s="1">
        <v>0.0</v>
      </c>
      <c r="E110" s="1">
        <v>0.225148</v>
      </c>
      <c r="F110" s="1">
        <v>16.5875</v>
      </c>
      <c r="G110" s="4"/>
      <c r="H110" s="1">
        <v>18.1039</v>
      </c>
      <c r="I110" s="4"/>
      <c r="J110" s="1">
        <v>1.602745</v>
      </c>
      <c r="K110" s="1">
        <v>0.0</v>
      </c>
      <c r="L110" s="1">
        <v>0.0</v>
      </c>
      <c r="M110" s="1">
        <v>0.0</v>
      </c>
      <c r="N110" s="1">
        <v>0.0</v>
      </c>
      <c r="O110" s="1">
        <v>1.215978</v>
      </c>
      <c r="P110" s="1">
        <v>0.244046</v>
      </c>
      <c r="Q110" s="1">
        <v>19.664427</v>
      </c>
      <c r="R110" s="1">
        <v>0.0</v>
      </c>
      <c r="S110" s="1">
        <v>4.35E-4</v>
      </c>
      <c r="T110" s="1" t="s">
        <v>11</v>
      </c>
    </row>
    <row r="111">
      <c r="A111" s="1" t="s">
        <v>89</v>
      </c>
      <c r="B111" s="9">
        <v>64.0</v>
      </c>
      <c r="C111" s="9">
        <v>4.0</v>
      </c>
      <c r="D111" s="1">
        <v>1.0</v>
      </c>
      <c r="E111" s="1">
        <v>0.241629</v>
      </c>
      <c r="F111" s="1">
        <v>16.9695</v>
      </c>
      <c r="G111" s="4"/>
      <c r="H111" s="1">
        <v>18.3038</v>
      </c>
      <c r="I111" s="4"/>
      <c r="J111" s="1">
        <v>1.60816</v>
      </c>
      <c r="K111" s="1">
        <v>0.0</v>
      </c>
      <c r="L111" s="1">
        <v>0.0</v>
      </c>
      <c r="M111" s="1">
        <v>0.0</v>
      </c>
      <c r="N111" s="1">
        <v>0.0</v>
      </c>
      <c r="O111" s="1">
        <v>1.020384</v>
      </c>
      <c r="P111" s="1">
        <v>0.249303</v>
      </c>
      <c r="Q111" s="1">
        <v>19.86977</v>
      </c>
      <c r="R111" s="1">
        <v>0.0</v>
      </c>
      <c r="S111" s="1">
        <v>4.45E-4</v>
      </c>
      <c r="T111" s="1" t="s">
        <v>11</v>
      </c>
    </row>
    <row r="112">
      <c r="A112" s="1" t="s">
        <v>89</v>
      </c>
      <c r="B112" s="9">
        <v>64.0</v>
      </c>
      <c r="C112" s="9">
        <v>4.0</v>
      </c>
      <c r="D112" s="1">
        <v>2.0</v>
      </c>
      <c r="E112" s="1">
        <v>0.227016</v>
      </c>
      <c r="F112" s="1">
        <v>16.746</v>
      </c>
      <c r="G112" s="5">
        <f>AVERAGE(F110:F112)</f>
        <v>16.76766667</v>
      </c>
      <c r="H112" s="1">
        <v>18.3939</v>
      </c>
      <c r="I112" s="5">
        <f>AVERAGE(H110:H112)</f>
        <v>18.2672</v>
      </c>
      <c r="J112" s="1">
        <v>1.63648</v>
      </c>
      <c r="K112" s="1">
        <v>0.0</v>
      </c>
      <c r="L112" s="1">
        <v>0.0</v>
      </c>
      <c r="M112" s="1">
        <v>0.0</v>
      </c>
      <c r="N112" s="1">
        <v>0.0</v>
      </c>
      <c r="O112" s="1">
        <v>1.345617</v>
      </c>
      <c r="P112" s="1">
        <v>0.245165</v>
      </c>
      <c r="Q112" s="1">
        <v>19.988281</v>
      </c>
      <c r="R112" s="1">
        <v>0.0</v>
      </c>
      <c r="S112" s="1">
        <v>4.3E-4</v>
      </c>
      <c r="T112" s="1" t="s">
        <v>11</v>
      </c>
    </row>
    <row r="113">
      <c r="A113" s="1" t="s">
        <v>91</v>
      </c>
      <c r="B113" s="9">
        <v>64.0</v>
      </c>
      <c r="C113" s="9">
        <v>8.0</v>
      </c>
      <c r="D113" s="1">
        <v>0.0</v>
      </c>
      <c r="E113" s="1">
        <v>0.218784</v>
      </c>
      <c r="F113" s="1">
        <v>16.9306</v>
      </c>
      <c r="G113" s="6"/>
      <c r="H113" s="1">
        <v>18.3472</v>
      </c>
      <c r="I113" s="6"/>
      <c r="J113" s="1">
        <v>1.618678</v>
      </c>
      <c r="K113" s="1">
        <v>0.0</v>
      </c>
      <c r="L113" s="1">
        <v>0.0</v>
      </c>
      <c r="M113" s="1">
        <v>0.0</v>
      </c>
      <c r="N113" s="1">
        <v>0.0</v>
      </c>
      <c r="O113" s="1">
        <v>1.129774</v>
      </c>
      <c r="P113" s="1">
        <v>0.246564</v>
      </c>
      <c r="Q113" s="1">
        <v>19.924036</v>
      </c>
      <c r="R113" s="1">
        <v>0.0</v>
      </c>
      <c r="S113" s="1">
        <v>4.37E-4</v>
      </c>
      <c r="T113" s="1" t="s">
        <v>11</v>
      </c>
    </row>
    <row r="114">
      <c r="A114" s="1" t="s">
        <v>91</v>
      </c>
      <c r="B114" s="9">
        <v>64.0</v>
      </c>
      <c r="C114" s="9">
        <v>8.0</v>
      </c>
      <c r="D114" s="1">
        <v>1.0</v>
      </c>
      <c r="E114" s="1">
        <v>0.213916</v>
      </c>
      <c r="F114" s="1">
        <v>16.423</v>
      </c>
      <c r="G114" s="6"/>
      <c r="H114" s="1">
        <v>18.1957</v>
      </c>
      <c r="I114" s="6"/>
      <c r="J114" s="1">
        <v>1.128886</v>
      </c>
      <c r="K114" s="1">
        <v>0.0</v>
      </c>
      <c r="L114" s="1">
        <v>0.0</v>
      </c>
      <c r="M114" s="1">
        <v>0.0</v>
      </c>
      <c r="N114" s="1">
        <v>0.0</v>
      </c>
      <c r="O114" s="1">
        <v>1.478502</v>
      </c>
      <c r="P114" s="1">
        <v>0.237324</v>
      </c>
      <c r="Q114" s="1">
        <v>19.270405</v>
      </c>
      <c r="R114" s="1">
        <v>0.0</v>
      </c>
      <c r="S114" s="1">
        <v>5.22E-4</v>
      </c>
      <c r="T114" s="1" t="s">
        <v>11</v>
      </c>
    </row>
    <row r="115">
      <c r="A115" s="1" t="s">
        <v>91</v>
      </c>
      <c r="B115" s="9">
        <v>64.0</v>
      </c>
      <c r="C115" s="9">
        <v>8.0</v>
      </c>
      <c r="D115" s="1">
        <v>2.0</v>
      </c>
      <c r="E115" s="1">
        <v>0.24122</v>
      </c>
      <c r="F115" s="1">
        <v>17.0653</v>
      </c>
      <c r="G115" s="5">
        <f>AVERAGE(F113:F115)</f>
        <v>16.8063</v>
      </c>
      <c r="H115" s="1">
        <v>18.7059</v>
      </c>
      <c r="I115" s="5">
        <f>AVERAGE(H113:H115)</f>
        <v>18.41626667</v>
      </c>
      <c r="J115" s="1">
        <v>1.60975</v>
      </c>
      <c r="K115" s="1">
        <v>0.0</v>
      </c>
      <c r="L115" s="1">
        <v>0.0</v>
      </c>
      <c r="M115" s="1">
        <v>0.0</v>
      </c>
      <c r="N115" s="1">
        <v>0.0</v>
      </c>
      <c r="O115" s="1">
        <v>1.326269</v>
      </c>
      <c r="P115" s="1">
        <v>0.23469</v>
      </c>
      <c r="Q115" s="1">
        <v>20.271234</v>
      </c>
      <c r="R115" s="1">
        <v>0.0</v>
      </c>
      <c r="S115" s="1">
        <v>4.77E-4</v>
      </c>
      <c r="T115" s="1" t="s">
        <v>11</v>
      </c>
    </row>
    <row r="116">
      <c r="A116" s="1" t="s">
        <v>93</v>
      </c>
      <c r="B116" s="9">
        <v>64.0</v>
      </c>
      <c r="C116" s="9">
        <v>16.0</v>
      </c>
      <c r="D116" s="1">
        <v>0.0</v>
      </c>
      <c r="E116" s="1">
        <v>0.186211</v>
      </c>
      <c r="F116" s="1">
        <v>17.1312</v>
      </c>
      <c r="G116" s="6"/>
      <c r="H116" s="1">
        <v>18.7306</v>
      </c>
      <c r="I116" s="6"/>
      <c r="J116" s="1">
        <v>1.501763</v>
      </c>
      <c r="K116" s="1">
        <v>0.0</v>
      </c>
      <c r="L116" s="1">
        <v>0.0</v>
      </c>
      <c r="M116" s="1">
        <v>0.0</v>
      </c>
      <c r="N116" s="1">
        <v>0.0</v>
      </c>
      <c r="O116" s="1">
        <v>1.338392</v>
      </c>
      <c r="P116" s="1">
        <v>0.299594</v>
      </c>
      <c r="Q116" s="1">
        <v>20.181939</v>
      </c>
      <c r="R116" s="1">
        <v>0.0</v>
      </c>
      <c r="S116" s="1">
        <v>5.59E-4</v>
      </c>
      <c r="T116" s="1" t="s">
        <v>11</v>
      </c>
    </row>
    <row r="117">
      <c r="A117" s="1" t="s">
        <v>93</v>
      </c>
      <c r="B117" s="9">
        <v>64.0</v>
      </c>
      <c r="C117" s="9">
        <v>16.0</v>
      </c>
      <c r="D117" s="1">
        <v>1.0</v>
      </c>
      <c r="E117" s="1">
        <v>0.190616</v>
      </c>
      <c r="F117" s="1">
        <v>16.4672</v>
      </c>
      <c r="G117" s="6"/>
      <c r="H117" s="1">
        <v>18.0385</v>
      </c>
      <c r="I117" s="6"/>
      <c r="J117" s="1">
        <v>1.155856</v>
      </c>
      <c r="K117" s="1">
        <v>0.0</v>
      </c>
      <c r="L117" s="1">
        <v>0.0</v>
      </c>
      <c r="M117" s="1">
        <v>0.0</v>
      </c>
      <c r="N117" s="1">
        <v>0.0</v>
      </c>
      <c r="O117" s="1">
        <v>1.323426</v>
      </c>
      <c r="P117" s="1">
        <v>0.286209</v>
      </c>
      <c r="Q117" s="1">
        <v>19.156148</v>
      </c>
      <c r="R117" s="1">
        <v>0.0</v>
      </c>
      <c r="S117" s="1">
        <v>5.35E-4</v>
      </c>
      <c r="T117" s="1" t="s">
        <v>11</v>
      </c>
    </row>
    <row r="118">
      <c r="A118" s="1" t="s">
        <v>93</v>
      </c>
      <c r="B118" s="9">
        <v>64.0</v>
      </c>
      <c r="C118" s="9">
        <v>16.0</v>
      </c>
      <c r="D118" s="1">
        <v>2.0</v>
      </c>
      <c r="E118" s="1">
        <v>0.197539</v>
      </c>
      <c r="F118" s="1">
        <v>17.2205</v>
      </c>
      <c r="G118" s="5">
        <f>AVERAGE(F116:F118)</f>
        <v>16.93963333</v>
      </c>
      <c r="H118" s="1">
        <v>18.7717</v>
      </c>
      <c r="I118" s="5">
        <f>AVERAGE(H116:H118)</f>
        <v>18.5136</v>
      </c>
      <c r="J118" s="1">
        <v>1.605095</v>
      </c>
      <c r="K118" s="1">
        <v>0.0</v>
      </c>
      <c r="L118" s="1">
        <v>0.0</v>
      </c>
      <c r="M118" s="1">
        <v>0.0</v>
      </c>
      <c r="N118" s="1">
        <v>0.0</v>
      </c>
      <c r="O118" s="1">
        <v>1.289399</v>
      </c>
      <c r="P118" s="1">
        <v>0.293774</v>
      </c>
      <c r="Q118" s="1">
        <v>20.335855</v>
      </c>
      <c r="R118" s="1">
        <v>0.0</v>
      </c>
      <c r="S118" s="1">
        <v>4.22E-4</v>
      </c>
      <c r="T118" s="1" t="s">
        <v>11</v>
      </c>
    </row>
    <row r="119">
      <c r="A119" s="1" t="s">
        <v>95</v>
      </c>
      <c r="B119" s="9">
        <v>64.0</v>
      </c>
      <c r="C119" s="9">
        <v>32.0</v>
      </c>
      <c r="D119" s="1">
        <v>0.0</v>
      </c>
      <c r="E119" s="1">
        <v>0.191437</v>
      </c>
      <c r="F119" s="1">
        <v>17.823</v>
      </c>
      <c r="G119" s="6"/>
      <c r="H119" s="1">
        <v>19.3998</v>
      </c>
      <c r="I119" s="6"/>
      <c r="J119" s="1">
        <v>1.617351</v>
      </c>
      <c r="K119" s="1">
        <v>0.0</v>
      </c>
      <c r="L119" s="1">
        <v>0.0</v>
      </c>
      <c r="M119" s="1">
        <v>0.0</v>
      </c>
      <c r="N119" s="1">
        <v>0.0</v>
      </c>
      <c r="O119" s="1">
        <v>1.309395</v>
      </c>
      <c r="P119" s="1">
        <v>0.341157</v>
      </c>
      <c r="Q119" s="1">
        <v>20.967218</v>
      </c>
      <c r="R119" s="1">
        <v>0.0</v>
      </c>
      <c r="S119" s="1">
        <v>5.58E-4</v>
      </c>
      <c r="T119" s="1" t="s">
        <v>11</v>
      </c>
    </row>
    <row r="120">
      <c r="A120" s="1" t="s">
        <v>95</v>
      </c>
      <c r="B120" s="9">
        <v>64.0</v>
      </c>
      <c r="C120" s="9">
        <v>32.0</v>
      </c>
      <c r="D120" s="1">
        <v>1.0</v>
      </c>
      <c r="E120" s="1">
        <v>0.195528</v>
      </c>
      <c r="F120" s="1">
        <v>18.2165</v>
      </c>
      <c r="G120" s="6"/>
      <c r="H120" s="1">
        <v>19.7022</v>
      </c>
      <c r="I120" s="6"/>
      <c r="J120" s="1">
        <v>1.61962</v>
      </c>
      <c r="K120" s="1">
        <v>0.0</v>
      </c>
      <c r="L120" s="1">
        <v>0.0</v>
      </c>
      <c r="M120" s="1">
        <v>0.0</v>
      </c>
      <c r="N120" s="1">
        <v>0.0</v>
      </c>
      <c r="O120" s="1">
        <v>1.225067</v>
      </c>
      <c r="P120" s="1">
        <v>0.337021</v>
      </c>
      <c r="Q120" s="1">
        <v>21.278414</v>
      </c>
      <c r="R120" s="1">
        <v>0.0</v>
      </c>
      <c r="S120" s="1">
        <v>4.27E-4</v>
      </c>
      <c r="T120" s="1" t="s">
        <v>11</v>
      </c>
    </row>
    <row r="121">
      <c r="A121" s="1" t="s">
        <v>95</v>
      </c>
      <c r="B121" s="9">
        <v>64.0</v>
      </c>
      <c r="C121" s="9">
        <v>32.0</v>
      </c>
      <c r="D121" s="1">
        <v>2.0</v>
      </c>
      <c r="E121" s="1">
        <v>0.222665</v>
      </c>
      <c r="F121" s="1">
        <v>17.4508</v>
      </c>
      <c r="G121" s="5">
        <f>AVERAGE(F119:F121)</f>
        <v>17.8301</v>
      </c>
      <c r="H121" s="1">
        <v>18.7228</v>
      </c>
      <c r="I121" s="5">
        <f>AVERAGE(H119:H121)</f>
        <v>19.27493333</v>
      </c>
      <c r="J121" s="1">
        <v>1.37262</v>
      </c>
      <c r="K121" s="1">
        <v>0.0</v>
      </c>
      <c r="L121" s="1">
        <v>0.0</v>
      </c>
      <c r="M121" s="1">
        <v>0.0</v>
      </c>
      <c r="N121" s="1">
        <v>0.0</v>
      </c>
      <c r="O121" s="1">
        <v>0.98524</v>
      </c>
      <c r="P121" s="1">
        <v>0.351328</v>
      </c>
      <c r="Q121" s="1">
        <v>20.051108</v>
      </c>
      <c r="R121" s="1">
        <v>0.0</v>
      </c>
      <c r="S121" s="1">
        <v>4.6E-4</v>
      </c>
      <c r="T121" s="1" t="s">
        <v>11</v>
      </c>
    </row>
    <row r="122">
      <c r="A122" s="1" t="s">
        <v>98</v>
      </c>
      <c r="B122" s="9">
        <v>64.0</v>
      </c>
      <c r="C122" s="9">
        <v>64.0</v>
      </c>
      <c r="D122" s="1">
        <v>0.0</v>
      </c>
      <c r="E122" s="1">
        <v>0.185767</v>
      </c>
      <c r="F122" s="1">
        <v>17.9866</v>
      </c>
      <c r="G122" s="6"/>
      <c r="H122" s="1">
        <v>19.4117</v>
      </c>
      <c r="I122" s="6"/>
      <c r="J122" s="1">
        <v>1.631644</v>
      </c>
      <c r="K122" s="1">
        <v>0.0</v>
      </c>
      <c r="L122" s="1">
        <v>0.0</v>
      </c>
      <c r="M122" s="1">
        <v>0.0</v>
      </c>
      <c r="N122" s="1">
        <v>0.0</v>
      </c>
      <c r="O122" s="1">
        <v>1.170184</v>
      </c>
      <c r="P122" s="1">
        <v>0.345977</v>
      </c>
      <c r="Q122" s="1">
        <v>20.99741</v>
      </c>
      <c r="R122" s="1">
        <v>0.0</v>
      </c>
      <c r="S122" s="1">
        <v>4.31E-4</v>
      </c>
      <c r="T122" s="1" t="s">
        <v>11</v>
      </c>
    </row>
    <row r="123">
      <c r="A123" s="1" t="s">
        <v>98</v>
      </c>
      <c r="B123" s="9">
        <v>64.0</v>
      </c>
      <c r="C123" s="9">
        <v>64.0</v>
      </c>
      <c r="D123" s="1">
        <v>1.0</v>
      </c>
      <c r="E123" s="1">
        <v>0.175323</v>
      </c>
      <c r="F123" s="1">
        <v>17.8517</v>
      </c>
      <c r="G123" s="6"/>
      <c r="H123" s="1">
        <v>19.2313</v>
      </c>
      <c r="I123" s="6"/>
      <c r="J123" s="1">
        <v>1.633764</v>
      </c>
      <c r="K123" s="1">
        <v>0.0</v>
      </c>
      <c r="L123" s="1">
        <v>0.0</v>
      </c>
      <c r="M123" s="1">
        <v>0.0</v>
      </c>
      <c r="N123" s="1">
        <v>0.0</v>
      </c>
      <c r="O123" s="1">
        <v>1.132909</v>
      </c>
      <c r="P123" s="1">
        <v>0.341495</v>
      </c>
      <c r="Q123" s="1">
        <v>20.815527</v>
      </c>
      <c r="R123" s="1">
        <v>0.0</v>
      </c>
      <c r="S123" s="1">
        <v>6.01E-4</v>
      </c>
      <c r="T123" s="1" t="s">
        <v>11</v>
      </c>
    </row>
    <row r="124">
      <c r="A124" s="1" t="s">
        <v>98</v>
      </c>
      <c r="B124" s="9">
        <v>64.0</v>
      </c>
      <c r="C124" s="9">
        <v>64.0</v>
      </c>
      <c r="D124" s="1">
        <v>2.0</v>
      </c>
      <c r="E124" s="1">
        <v>0.200392</v>
      </c>
      <c r="F124" s="1">
        <v>18.1473</v>
      </c>
      <c r="G124" s="5">
        <f>AVERAGE(F122:F124)</f>
        <v>17.9952</v>
      </c>
      <c r="H124" s="1">
        <v>19.5833</v>
      </c>
      <c r="I124" s="5">
        <f>AVERAGE(H122:H124)</f>
        <v>19.40876667</v>
      </c>
      <c r="J124" s="1">
        <v>1.611742</v>
      </c>
      <c r="K124" s="1">
        <v>0.0</v>
      </c>
      <c r="L124" s="1">
        <v>0.0</v>
      </c>
      <c r="M124" s="1">
        <v>0.0</v>
      </c>
      <c r="N124" s="1">
        <v>0.0</v>
      </c>
      <c r="O124" s="1">
        <v>1.169755</v>
      </c>
      <c r="P124" s="1">
        <v>0.342419</v>
      </c>
      <c r="Q124" s="1">
        <v>21.152187</v>
      </c>
      <c r="R124" s="1">
        <v>0.0</v>
      </c>
      <c r="S124" s="1">
        <v>4.0E-4</v>
      </c>
      <c r="T124" s="1" t="s">
        <v>11</v>
      </c>
    </row>
    <row r="125">
      <c r="A125" s="1" t="s">
        <v>100</v>
      </c>
      <c r="B125" s="9">
        <v>64.0</v>
      </c>
      <c r="C125" s="9">
        <v>128.0</v>
      </c>
      <c r="D125" s="1">
        <v>0.0</v>
      </c>
      <c r="E125" s="1">
        <v>0.223229</v>
      </c>
      <c r="F125" s="1">
        <v>17.3732</v>
      </c>
      <c r="G125" s="6"/>
      <c r="H125" s="1">
        <v>18.6172</v>
      </c>
      <c r="I125" s="6"/>
      <c r="J125" s="1">
        <v>1.641998</v>
      </c>
      <c r="K125" s="1">
        <v>0.0</v>
      </c>
      <c r="L125" s="1">
        <v>0.0</v>
      </c>
      <c r="M125" s="1">
        <v>0.0</v>
      </c>
      <c r="N125" s="1">
        <v>0.0</v>
      </c>
      <c r="O125" s="1">
        <v>0.954449</v>
      </c>
      <c r="P125" s="1">
        <v>0.392986</v>
      </c>
      <c r="Q125" s="1">
        <v>20.21491</v>
      </c>
      <c r="R125" s="1">
        <v>0.0</v>
      </c>
      <c r="S125" s="1">
        <v>4.59E-4</v>
      </c>
      <c r="T125" s="1" t="s">
        <v>11</v>
      </c>
    </row>
    <row r="126">
      <c r="A126" s="1" t="s">
        <v>100</v>
      </c>
      <c r="B126" s="9">
        <v>64.0</v>
      </c>
      <c r="C126" s="9">
        <v>128.0</v>
      </c>
      <c r="D126" s="1">
        <v>1.0</v>
      </c>
      <c r="E126" s="1">
        <v>0.182105</v>
      </c>
      <c r="F126" s="1">
        <v>17.5532</v>
      </c>
      <c r="G126" s="6"/>
      <c r="H126" s="1">
        <v>18.9425</v>
      </c>
      <c r="I126" s="6"/>
      <c r="J126" s="1">
        <v>1.603026</v>
      </c>
      <c r="K126" s="1">
        <v>0.0</v>
      </c>
      <c r="L126" s="1">
        <v>0.0</v>
      </c>
      <c r="M126" s="1">
        <v>0.0</v>
      </c>
      <c r="N126" s="1">
        <v>0.0</v>
      </c>
      <c r="O126" s="1">
        <v>1.14289</v>
      </c>
      <c r="P126" s="1">
        <v>0.36067</v>
      </c>
      <c r="Q126" s="1">
        <v>20.50298</v>
      </c>
      <c r="R126" s="1">
        <v>0.0</v>
      </c>
      <c r="S126" s="1">
        <v>4.44E-4</v>
      </c>
      <c r="T126" s="1" t="s">
        <v>11</v>
      </c>
    </row>
    <row r="127">
      <c r="A127" s="1" t="s">
        <v>100</v>
      </c>
      <c r="B127" s="9">
        <v>64.0</v>
      </c>
      <c r="C127" s="9">
        <v>128.0</v>
      </c>
      <c r="D127" s="1">
        <v>2.0</v>
      </c>
      <c r="E127" s="1">
        <v>0.195006</v>
      </c>
      <c r="F127" s="1">
        <v>17.006</v>
      </c>
      <c r="G127" s="5">
        <f>AVERAGE(F125:F127)</f>
        <v>17.3108</v>
      </c>
      <c r="H127" s="1">
        <v>18.4183</v>
      </c>
      <c r="I127" s="5">
        <f>AVERAGE(H125:H127)</f>
        <v>18.65933333</v>
      </c>
      <c r="J127" s="1">
        <v>1.160437</v>
      </c>
      <c r="K127" s="1">
        <v>0.0</v>
      </c>
      <c r="L127" s="1">
        <v>0.0</v>
      </c>
      <c r="M127" s="1">
        <v>0.0</v>
      </c>
      <c r="N127" s="1">
        <v>0.0</v>
      </c>
      <c r="O127" s="1">
        <v>1.164896</v>
      </c>
      <c r="P127" s="1">
        <v>0.338414</v>
      </c>
      <c r="Q127" s="1">
        <v>19.546155</v>
      </c>
      <c r="R127" s="1">
        <v>0.0</v>
      </c>
      <c r="S127" s="1">
        <v>5.79E-4</v>
      </c>
      <c r="T127" s="1" t="s">
        <v>11</v>
      </c>
    </row>
    <row r="128">
      <c r="A128" s="1"/>
      <c r="B128" s="10"/>
      <c r="C128" s="10"/>
      <c r="D128" s="1"/>
      <c r="E128" s="1"/>
      <c r="F128" s="1"/>
      <c r="G128" s="4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 t="s">
        <v>102</v>
      </c>
      <c r="B129" s="9">
        <v>1.0</v>
      </c>
      <c r="C129" s="9">
        <v>1.0</v>
      </c>
      <c r="D129" s="1">
        <v>0.0</v>
      </c>
      <c r="E129" s="1">
        <v>0.328875</v>
      </c>
      <c r="F129" s="1">
        <v>34.3711</v>
      </c>
      <c r="G129" s="4"/>
      <c r="H129" s="1">
        <v>36.4079</v>
      </c>
      <c r="I129" s="4"/>
      <c r="J129" s="1">
        <v>1.194497</v>
      </c>
      <c r="K129" s="1">
        <v>0.0</v>
      </c>
      <c r="L129" s="1">
        <v>0.0</v>
      </c>
      <c r="M129" s="1">
        <v>0.0</v>
      </c>
      <c r="N129" s="1">
        <v>0.0</v>
      </c>
      <c r="O129" s="1">
        <v>1.604548</v>
      </c>
      <c r="P129" s="1">
        <v>0.767214</v>
      </c>
      <c r="Q129" s="1">
        <v>37.567445</v>
      </c>
      <c r="R129" s="1">
        <v>0.0</v>
      </c>
      <c r="S129" s="1">
        <v>5.75E-4</v>
      </c>
      <c r="T129" s="1" t="s">
        <v>11</v>
      </c>
    </row>
    <row r="130">
      <c r="A130" s="1" t="s">
        <v>102</v>
      </c>
      <c r="B130" s="9">
        <v>1.0</v>
      </c>
      <c r="C130" s="9">
        <v>1.0</v>
      </c>
      <c r="D130" s="1">
        <v>1.0</v>
      </c>
      <c r="E130" s="1">
        <v>0.334922</v>
      </c>
      <c r="F130" s="1">
        <v>34.4908</v>
      </c>
      <c r="G130" s="4"/>
      <c r="H130" s="1">
        <v>36.5366</v>
      </c>
      <c r="I130" s="4"/>
      <c r="J130" s="1">
        <v>1.49329</v>
      </c>
      <c r="K130" s="1">
        <v>0.0</v>
      </c>
      <c r="L130" s="1">
        <v>0.0</v>
      </c>
      <c r="M130" s="1">
        <v>0.0</v>
      </c>
      <c r="N130" s="1">
        <v>0.0</v>
      </c>
      <c r="O130" s="1">
        <v>1.601672</v>
      </c>
      <c r="P130" s="1">
        <v>0.742693</v>
      </c>
      <c r="Q130" s="1">
        <v>37.986937</v>
      </c>
      <c r="R130" s="1">
        <v>0.0</v>
      </c>
      <c r="S130" s="1">
        <v>5.35E-4</v>
      </c>
      <c r="T130" s="1" t="s">
        <v>11</v>
      </c>
    </row>
    <row r="131">
      <c r="A131" s="1" t="s">
        <v>102</v>
      </c>
      <c r="B131" s="9">
        <v>1.0</v>
      </c>
      <c r="C131" s="9">
        <v>1.0</v>
      </c>
      <c r="D131" s="1">
        <v>2.0</v>
      </c>
      <c r="E131" s="1">
        <v>0.343536</v>
      </c>
      <c r="F131" s="1">
        <v>34.508</v>
      </c>
      <c r="G131" s="5">
        <f>AVERAGE(F129:F131)</f>
        <v>34.45663333</v>
      </c>
      <c r="H131" s="1">
        <v>36.5619</v>
      </c>
      <c r="I131" s="5">
        <f>AVERAGE(H129:H131)</f>
        <v>36.50213333</v>
      </c>
      <c r="J131" s="1">
        <v>1.277264</v>
      </c>
      <c r="K131" s="1">
        <v>0.0</v>
      </c>
      <c r="L131" s="1">
        <v>0.0</v>
      </c>
      <c r="M131" s="1">
        <v>0.0</v>
      </c>
      <c r="N131" s="1">
        <v>0.0</v>
      </c>
      <c r="O131" s="1">
        <v>1.597217</v>
      </c>
      <c r="P131" s="1">
        <v>0.787104</v>
      </c>
      <c r="Q131" s="1">
        <v>37.79452</v>
      </c>
      <c r="R131" s="1">
        <v>0.0</v>
      </c>
      <c r="S131" s="1">
        <v>5.92E-4</v>
      </c>
      <c r="T131" s="1" t="s">
        <v>11</v>
      </c>
    </row>
    <row r="132">
      <c r="A132" s="1" t="s">
        <v>105</v>
      </c>
      <c r="B132" s="9">
        <v>1.0</v>
      </c>
      <c r="C132" s="9">
        <v>4.0</v>
      </c>
      <c r="D132" s="1">
        <v>0.0</v>
      </c>
      <c r="E132" s="1">
        <v>0.228881</v>
      </c>
      <c r="F132" s="1">
        <v>17.8865</v>
      </c>
      <c r="G132" s="6"/>
      <c r="H132" s="1">
        <v>19.7372</v>
      </c>
      <c r="I132" s="6"/>
      <c r="J132" s="1">
        <v>1.483341</v>
      </c>
      <c r="K132" s="1">
        <v>0.0</v>
      </c>
      <c r="L132" s="1">
        <v>0.0</v>
      </c>
      <c r="M132" s="1">
        <v>0.0</v>
      </c>
      <c r="N132" s="1">
        <v>0.0</v>
      </c>
      <c r="O132" s="1">
        <v>1.549446</v>
      </c>
      <c r="P132" s="1">
        <v>0.59879</v>
      </c>
      <c r="Q132" s="1">
        <v>21.179841</v>
      </c>
      <c r="R132" s="1">
        <v>0.0</v>
      </c>
      <c r="S132" s="1">
        <v>5.51E-4</v>
      </c>
      <c r="T132" s="1" t="s">
        <v>11</v>
      </c>
    </row>
    <row r="133">
      <c r="A133" s="1" t="s">
        <v>105</v>
      </c>
      <c r="B133" s="9">
        <v>1.0</v>
      </c>
      <c r="C133" s="9">
        <v>4.0</v>
      </c>
      <c r="D133" s="1">
        <v>1.0</v>
      </c>
      <c r="E133" s="1">
        <v>0.247729</v>
      </c>
      <c r="F133" s="1">
        <v>17.9778</v>
      </c>
      <c r="G133" s="6"/>
      <c r="H133" s="1">
        <v>19.828</v>
      </c>
      <c r="I133" s="6"/>
      <c r="J133" s="1">
        <v>1.470811</v>
      </c>
      <c r="K133" s="1">
        <v>0.0</v>
      </c>
      <c r="L133" s="1">
        <v>0.0</v>
      </c>
      <c r="M133" s="1">
        <v>0.0</v>
      </c>
      <c r="N133" s="1">
        <v>0.0</v>
      </c>
      <c r="O133" s="1">
        <v>1.526291</v>
      </c>
      <c r="P133" s="1">
        <v>0.598532</v>
      </c>
      <c r="Q133" s="1">
        <v>21.257754</v>
      </c>
      <c r="R133" s="1">
        <v>0.0</v>
      </c>
      <c r="S133" s="1">
        <v>5.67E-4</v>
      </c>
      <c r="T133" s="1" t="s">
        <v>11</v>
      </c>
    </row>
    <row r="134">
      <c r="A134" s="1" t="s">
        <v>105</v>
      </c>
      <c r="B134" s="9">
        <v>1.0</v>
      </c>
      <c r="C134" s="9">
        <v>4.0</v>
      </c>
      <c r="D134" s="1">
        <v>2.0</v>
      </c>
      <c r="E134" s="1">
        <v>0.243844</v>
      </c>
      <c r="F134" s="1">
        <v>17.9451</v>
      </c>
      <c r="G134" s="5">
        <f>AVERAGE(F132:F134)</f>
        <v>17.93646667</v>
      </c>
      <c r="H134" s="1">
        <v>19.778</v>
      </c>
      <c r="I134" s="5">
        <f>AVERAGE(H132:H134)</f>
        <v>19.78106667</v>
      </c>
      <c r="J134" s="1">
        <v>1.486927</v>
      </c>
      <c r="K134" s="1">
        <v>0.0</v>
      </c>
      <c r="L134" s="1">
        <v>0.0</v>
      </c>
      <c r="M134" s="1">
        <v>0.0</v>
      </c>
      <c r="N134" s="1">
        <v>0.0</v>
      </c>
      <c r="O134" s="1">
        <v>1.509552</v>
      </c>
      <c r="P134" s="1">
        <v>0.620887</v>
      </c>
      <c r="Q134" s="1">
        <v>21.218681</v>
      </c>
      <c r="R134" s="1">
        <v>0.0</v>
      </c>
      <c r="S134" s="1">
        <v>5.27E-4</v>
      </c>
      <c r="T134" s="1" t="s">
        <v>11</v>
      </c>
    </row>
    <row r="135">
      <c r="A135" s="1" t="s">
        <v>107</v>
      </c>
      <c r="B135" s="9">
        <v>1.0</v>
      </c>
      <c r="C135" s="9">
        <v>8.0</v>
      </c>
      <c r="D135" s="1">
        <v>0.0</v>
      </c>
      <c r="E135" s="1">
        <v>0.22019</v>
      </c>
      <c r="F135" s="1">
        <v>13.8763</v>
      </c>
      <c r="G135" s="6"/>
      <c r="H135" s="1">
        <v>15.7017</v>
      </c>
      <c r="I135" s="6"/>
      <c r="J135" s="1">
        <v>1.289892</v>
      </c>
      <c r="K135" s="1">
        <v>0.0</v>
      </c>
      <c r="L135" s="1">
        <v>0.0</v>
      </c>
      <c r="M135" s="1">
        <v>0.0</v>
      </c>
      <c r="N135" s="1">
        <v>0.0</v>
      </c>
      <c r="O135" s="1">
        <v>1.527114</v>
      </c>
      <c r="P135" s="1">
        <v>0.589915</v>
      </c>
      <c r="Q135" s="1">
        <v>16.941867</v>
      </c>
      <c r="R135" s="1">
        <v>0.0</v>
      </c>
      <c r="S135" s="1">
        <v>6.06E-4</v>
      </c>
      <c r="T135" s="1" t="s">
        <v>11</v>
      </c>
    </row>
    <row r="136">
      <c r="A136" s="1" t="s">
        <v>107</v>
      </c>
      <c r="B136" s="9">
        <v>1.0</v>
      </c>
      <c r="C136" s="9">
        <v>8.0</v>
      </c>
      <c r="D136" s="1">
        <v>1.0</v>
      </c>
      <c r="E136" s="1">
        <v>0.205134</v>
      </c>
      <c r="F136" s="1">
        <v>13.2789</v>
      </c>
      <c r="G136" s="6"/>
      <c r="H136" s="1">
        <v>15.071</v>
      </c>
      <c r="I136" s="6"/>
      <c r="J136" s="1">
        <v>1.213895</v>
      </c>
      <c r="K136" s="1">
        <v>0.0</v>
      </c>
      <c r="L136" s="1">
        <v>0.0</v>
      </c>
      <c r="M136" s="1">
        <v>0.0</v>
      </c>
      <c r="N136" s="1">
        <v>0.0</v>
      </c>
      <c r="O136" s="1">
        <v>1.529247</v>
      </c>
      <c r="P136" s="1">
        <v>0.572587</v>
      </c>
      <c r="Q136" s="1">
        <v>16.249897</v>
      </c>
      <c r="R136" s="1">
        <v>0.0</v>
      </c>
      <c r="S136" s="1">
        <v>6.18E-4</v>
      </c>
      <c r="T136" s="1" t="s">
        <v>11</v>
      </c>
    </row>
    <row r="137">
      <c r="A137" s="1" t="s">
        <v>107</v>
      </c>
      <c r="B137" s="9">
        <v>1.0</v>
      </c>
      <c r="C137" s="9">
        <v>8.0</v>
      </c>
      <c r="D137" s="1">
        <v>2.0</v>
      </c>
      <c r="E137" s="1">
        <v>0.200558</v>
      </c>
      <c r="F137" s="1">
        <v>13.9677</v>
      </c>
      <c r="G137" s="5">
        <f>AVERAGE(F135:F137)</f>
        <v>13.70763333</v>
      </c>
      <c r="H137" s="1">
        <v>15.7612</v>
      </c>
      <c r="I137" s="5">
        <f>AVERAGE(H135:H137)</f>
        <v>15.5113</v>
      </c>
      <c r="J137" s="1">
        <v>1.479753</v>
      </c>
      <c r="K137" s="1">
        <v>0.0</v>
      </c>
      <c r="L137" s="1">
        <v>0.0</v>
      </c>
      <c r="M137" s="1">
        <v>0.0</v>
      </c>
      <c r="N137" s="1">
        <v>0.0</v>
      </c>
      <c r="O137" s="1">
        <v>1.52163</v>
      </c>
      <c r="P137" s="1">
        <v>0.55484</v>
      </c>
      <c r="Q137" s="1">
        <v>17.195905</v>
      </c>
      <c r="R137" s="1">
        <v>0.0</v>
      </c>
      <c r="S137" s="1">
        <v>5.03E-4</v>
      </c>
      <c r="T137" s="1" t="s">
        <v>11</v>
      </c>
    </row>
    <row r="138">
      <c r="A138" s="1" t="s">
        <v>108</v>
      </c>
      <c r="B138" s="9">
        <v>4.0</v>
      </c>
      <c r="C138" s="9">
        <v>1.0</v>
      </c>
      <c r="D138" s="1">
        <v>0.0</v>
      </c>
      <c r="E138" s="1">
        <v>0.323839</v>
      </c>
      <c r="F138" s="1">
        <v>20.2578</v>
      </c>
      <c r="G138" s="6"/>
      <c r="H138" s="1">
        <v>22.278</v>
      </c>
      <c r="I138" s="6"/>
      <c r="J138" s="1">
        <v>1.482883</v>
      </c>
      <c r="K138" s="1">
        <v>0.0</v>
      </c>
      <c r="L138" s="1">
        <v>0.0</v>
      </c>
      <c r="M138" s="1">
        <v>0.0</v>
      </c>
      <c r="N138" s="1">
        <v>0.0</v>
      </c>
      <c r="O138" s="1">
        <v>1.597815</v>
      </c>
      <c r="P138" s="1">
        <v>0.550624</v>
      </c>
      <c r="Q138" s="1">
        <v>23.722418</v>
      </c>
      <c r="R138" s="1">
        <v>0.0</v>
      </c>
      <c r="S138" s="1">
        <v>5.36E-4</v>
      </c>
      <c r="T138" s="1" t="s">
        <v>11</v>
      </c>
    </row>
    <row r="139">
      <c r="A139" s="1" t="s">
        <v>108</v>
      </c>
      <c r="B139" s="9">
        <v>4.0</v>
      </c>
      <c r="C139" s="9">
        <v>1.0</v>
      </c>
      <c r="D139" s="1">
        <v>1.0</v>
      </c>
      <c r="E139" s="1">
        <v>0.321671</v>
      </c>
      <c r="F139" s="1">
        <v>20.2483</v>
      </c>
      <c r="G139" s="6"/>
      <c r="H139" s="1">
        <v>22.2791</v>
      </c>
      <c r="I139" s="6"/>
      <c r="J139" s="1">
        <v>1.442629</v>
      </c>
      <c r="K139" s="1">
        <v>0.0</v>
      </c>
      <c r="L139" s="1">
        <v>0.0</v>
      </c>
      <c r="M139" s="1">
        <v>0.0</v>
      </c>
      <c r="N139" s="1">
        <v>0.0</v>
      </c>
      <c r="O139" s="1">
        <v>1.601915</v>
      </c>
      <c r="P139" s="1">
        <v>0.546708</v>
      </c>
      <c r="Q139" s="1">
        <v>23.675817</v>
      </c>
      <c r="R139" s="1">
        <v>0.0</v>
      </c>
      <c r="S139" s="1">
        <v>4.84E-4</v>
      </c>
      <c r="T139" s="1" t="s">
        <v>11</v>
      </c>
    </row>
    <row r="140">
      <c r="A140" s="1" t="s">
        <v>108</v>
      </c>
      <c r="B140" s="9">
        <v>4.0</v>
      </c>
      <c r="C140" s="9">
        <v>1.0</v>
      </c>
      <c r="D140" s="1">
        <v>2.0</v>
      </c>
      <c r="E140" s="1">
        <v>0.311332</v>
      </c>
      <c r="F140" s="1">
        <v>20.4313</v>
      </c>
      <c r="G140" s="5">
        <f>AVERAGE(F138:F140)</f>
        <v>20.31246667</v>
      </c>
      <c r="H140" s="1">
        <v>22.45</v>
      </c>
      <c r="I140" s="5">
        <f>AVERAGE(H138:H140)</f>
        <v>22.3357</v>
      </c>
      <c r="J140" s="1">
        <v>1.468122</v>
      </c>
      <c r="K140" s="1">
        <v>0.0</v>
      </c>
      <c r="L140" s="1">
        <v>0.0</v>
      </c>
      <c r="M140" s="1">
        <v>0.0</v>
      </c>
      <c r="N140" s="1">
        <v>0.0</v>
      </c>
      <c r="O140" s="1">
        <v>1.60384</v>
      </c>
      <c r="P140" s="1">
        <v>0.540904</v>
      </c>
      <c r="Q140" s="1">
        <v>23.877961</v>
      </c>
      <c r="R140" s="1">
        <v>0.0</v>
      </c>
      <c r="S140" s="1">
        <v>5.15E-4</v>
      </c>
      <c r="T140" s="1" t="s">
        <v>11</v>
      </c>
    </row>
    <row r="141">
      <c r="A141" s="1" t="s">
        <v>110</v>
      </c>
      <c r="B141" s="9">
        <v>4.0</v>
      </c>
      <c r="C141" s="9">
        <v>4.0</v>
      </c>
      <c r="D141" s="1">
        <v>0.0</v>
      </c>
      <c r="E141" s="1">
        <v>0.220759</v>
      </c>
      <c r="F141" s="1">
        <v>13.3941</v>
      </c>
      <c r="G141" s="6"/>
      <c r="H141" s="1">
        <v>15.1947</v>
      </c>
      <c r="I141" s="6"/>
      <c r="J141" s="1">
        <v>1.482728</v>
      </c>
      <c r="K141" s="1">
        <v>0.0</v>
      </c>
      <c r="L141" s="1">
        <v>0.0</v>
      </c>
      <c r="M141" s="1">
        <v>0.0</v>
      </c>
      <c r="N141" s="1">
        <v>0.0</v>
      </c>
      <c r="O141" s="1">
        <v>1.508124</v>
      </c>
      <c r="P141" s="1">
        <v>0.501252</v>
      </c>
      <c r="Q141" s="1">
        <v>16.641829</v>
      </c>
      <c r="R141" s="1">
        <v>0.0</v>
      </c>
      <c r="S141" s="1">
        <v>5.17E-4</v>
      </c>
      <c r="T141" s="1" t="s">
        <v>11</v>
      </c>
    </row>
    <row r="142">
      <c r="A142" s="1" t="s">
        <v>110</v>
      </c>
      <c r="B142" s="9">
        <v>4.0</v>
      </c>
      <c r="C142" s="9">
        <v>4.0</v>
      </c>
      <c r="D142" s="1">
        <v>1.0</v>
      </c>
      <c r="E142" s="1">
        <v>0.232084</v>
      </c>
      <c r="F142" s="1">
        <v>13.4933</v>
      </c>
      <c r="G142" s="6"/>
      <c r="H142" s="1">
        <v>15.3417</v>
      </c>
      <c r="I142" s="6"/>
      <c r="J142" s="1">
        <v>1.473027</v>
      </c>
      <c r="K142" s="1">
        <v>0.0</v>
      </c>
      <c r="L142" s="1">
        <v>0.0</v>
      </c>
      <c r="M142" s="1">
        <v>0.0</v>
      </c>
      <c r="N142" s="1">
        <v>0.0</v>
      </c>
      <c r="O142" s="1">
        <v>1.52912</v>
      </c>
      <c r="P142" s="1">
        <v>0.521011</v>
      </c>
      <c r="Q142" s="1">
        <v>16.761447</v>
      </c>
      <c r="R142" s="1">
        <v>0.0</v>
      </c>
      <c r="S142" s="1">
        <v>5.65E-4</v>
      </c>
      <c r="T142" s="1" t="s">
        <v>11</v>
      </c>
    </row>
    <row r="143">
      <c r="A143" s="1" t="s">
        <v>110</v>
      </c>
      <c r="B143" s="9">
        <v>4.0</v>
      </c>
      <c r="C143" s="9">
        <v>4.0</v>
      </c>
      <c r="D143" s="1">
        <v>2.0</v>
      </c>
      <c r="E143" s="1">
        <v>0.218751</v>
      </c>
      <c r="F143" s="1">
        <v>13.3809</v>
      </c>
      <c r="G143" s="5">
        <f>AVERAGE(F141:F143)</f>
        <v>13.42276667</v>
      </c>
      <c r="H143" s="1">
        <v>15.184</v>
      </c>
      <c r="I143" s="5">
        <f>AVERAGE(H141:H143)</f>
        <v>15.24013333</v>
      </c>
      <c r="J143" s="1">
        <v>1.471524</v>
      </c>
      <c r="K143" s="1">
        <v>0.0</v>
      </c>
      <c r="L143" s="1">
        <v>0.0</v>
      </c>
      <c r="M143" s="1">
        <v>0.0</v>
      </c>
      <c r="N143" s="1">
        <v>0.0</v>
      </c>
      <c r="O143" s="1">
        <v>1.508585</v>
      </c>
      <c r="P143" s="1">
        <v>0.509082</v>
      </c>
      <c r="Q143" s="1">
        <v>16.613209</v>
      </c>
      <c r="R143" s="1">
        <v>0.0</v>
      </c>
      <c r="S143" s="1">
        <v>4.93E-4</v>
      </c>
      <c r="T143" s="1" t="s">
        <v>11</v>
      </c>
    </row>
    <row r="144">
      <c r="A144" s="1" t="s">
        <v>113</v>
      </c>
      <c r="B144" s="9">
        <v>4.0</v>
      </c>
      <c r="C144" s="9">
        <v>8.0</v>
      </c>
      <c r="D144" s="1">
        <v>0.0</v>
      </c>
      <c r="E144" s="1">
        <v>0.214013</v>
      </c>
      <c r="F144" s="1">
        <v>11.1651</v>
      </c>
      <c r="G144" s="6"/>
      <c r="H144" s="1">
        <v>12.975</v>
      </c>
      <c r="I144" s="6"/>
      <c r="J144" s="1">
        <v>1.453466</v>
      </c>
      <c r="K144" s="1">
        <v>0.0</v>
      </c>
      <c r="L144" s="1">
        <v>0.0</v>
      </c>
      <c r="M144" s="1">
        <v>0.0</v>
      </c>
      <c r="N144" s="1">
        <v>0.0</v>
      </c>
      <c r="O144" s="1">
        <v>1.521893</v>
      </c>
      <c r="P144" s="1">
        <v>0.519042</v>
      </c>
      <c r="Q144" s="1">
        <v>14.38108</v>
      </c>
      <c r="R144" s="1">
        <v>0.0</v>
      </c>
      <c r="S144" s="1">
        <v>5.97E-4</v>
      </c>
      <c r="T144" s="1" t="s">
        <v>11</v>
      </c>
    </row>
    <row r="145">
      <c r="A145" s="1" t="s">
        <v>113</v>
      </c>
      <c r="B145" s="9">
        <v>4.0</v>
      </c>
      <c r="C145" s="9">
        <v>8.0</v>
      </c>
      <c r="D145" s="1">
        <v>1.0</v>
      </c>
      <c r="E145" s="1">
        <v>0.213164</v>
      </c>
      <c r="F145" s="1">
        <v>11.1236</v>
      </c>
      <c r="G145" s="6"/>
      <c r="H145" s="1">
        <v>12.922</v>
      </c>
      <c r="I145" s="6"/>
      <c r="J145" s="1">
        <v>1.24319</v>
      </c>
      <c r="K145" s="1">
        <v>0.0</v>
      </c>
      <c r="L145" s="1">
        <v>0.0</v>
      </c>
      <c r="M145" s="1">
        <v>0.0</v>
      </c>
      <c r="N145" s="1">
        <v>0.0</v>
      </c>
      <c r="O145" s="1">
        <v>1.522351</v>
      </c>
      <c r="P145" s="1">
        <v>0.525664</v>
      </c>
      <c r="Q145" s="1">
        <v>14.130017</v>
      </c>
      <c r="R145" s="1">
        <v>0.0</v>
      </c>
      <c r="S145" s="1">
        <v>5.0E-4</v>
      </c>
      <c r="T145" s="1" t="s">
        <v>11</v>
      </c>
    </row>
    <row r="146">
      <c r="A146" s="1" t="s">
        <v>113</v>
      </c>
      <c r="B146" s="9">
        <v>4.0</v>
      </c>
      <c r="C146" s="9">
        <v>8.0</v>
      </c>
      <c r="D146" s="1">
        <v>2.0</v>
      </c>
      <c r="E146" s="1">
        <v>0.216932</v>
      </c>
      <c r="F146" s="1">
        <v>11.3285</v>
      </c>
      <c r="G146" s="5">
        <f>AVERAGE(F144:F146)</f>
        <v>11.20573333</v>
      </c>
      <c r="H146" s="1">
        <v>13.1537</v>
      </c>
      <c r="I146" s="5">
        <f>AVERAGE(H144:H146)</f>
        <v>13.0169</v>
      </c>
      <c r="J146" s="1">
        <v>1.480362</v>
      </c>
      <c r="K146" s="1">
        <v>0.0</v>
      </c>
      <c r="L146" s="1">
        <v>0.0</v>
      </c>
      <c r="M146" s="1">
        <v>0.0</v>
      </c>
      <c r="N146" s="1">
        <v>0.0</v>
      </c>
      <c r="O146" s="1">
        <v>1.524871</v>
      </c>
      <c r="P146" s="1">
        <v>0.524711</v>
      </c>
      <c r="Q146" s="1">
        <v>14.581764</v>
      </c>
      <c r="R146" s="1">
        <v>0.0</v>
      </c>
      <c r="S146" s="1">
        <v>5.25E-4</v>
      </c>
      <c r="T146" s="1" t="s">
        <v>11</v>
      </c>
    </row>
    <row r="147">
      <c r="A147" s="1" t="s">
        <v>115</v>
      </c>
      <c r="B147" s="9">
        <v>8.0</v>
      </c>
      <c r="C147" s="9">
        <v>1.0</v>
      </c>
      <c r="D147" s="1">
        <v>0.0</v>
      </c>
      <c r="E147" s="1">
        <v>0.307801</v>
      </c>
      <c r="F147" s="1">
        <v>16.787</v>
      </c>
      <c r="G147" s="4"/>
      <c r="H147" s="1">
        <v>18.815</v>
      </c>
      <c r="I147" s="4"/>
      <c r="J147" s="1">
        <v>1.470562</v>
      </c>
      <c r="K147" s="1">
        <v>0.0</v>
      </c>
      <c r="L147" s="1">
        <v>0.0</v>
      </c>
      <c r="M147" s="1">
        <v>0.0</v>
      </c>
      <c r="N147" s="1">
        <v>0.0</v>
      </c>
      <c r="O147" s="1">
        <v>1.618121</v>
      </c>
      <c r="P147" s="1">
        <v>0.527517</v>
      </c>
      <c r="Q147" s="1">
        <v>20.24265</v>
      </c>
      <c r="R147" s="1">
        <v>0.0</v>
      </c>
      <c r="S147" s="1">
        <v>5.22E-4</v>
      </c>
      <c r="T147" s="1" t="s">
        <v>11</v>
      </c>
    </row>
    <row r="148">
      <c r="A148" s="1" t="s">
        <v>115</v>
      </c>
      <c r="B148" s="9">
        <v>8.0</v>
      </c>
      <c r="C148" s="9">
        <v>1.0</v>
      </c>
      <c r="D148" s="1">
        <v>1.0</v>
      </c>
      <c r="E148" s="1">
        <v>0.316937</v>
      </c>
      <c r="F148" s="1">
        <v>16.2823</v>
      </c>
      <c r="G148" s="4"/>
      <c r="H148" s="1">
        <v>18.3583</v>
      </c>
      <c r="I148" s="4"/>
      <c r="J148" s="1">
        <v>1.075368</v>
      </c>
      <c r="K148" s="1">
        <v>0.0</v>
      </c>
      <c r="L148" s="1">
        <v>0.0</v>
      </c>
      <c r="M148" s="1">
        <v>0.0</v>
      </c>
      <c r="N148" s="1">
        <v>0.0</v>
      </c>
      <c r="O148" s="1">
        <v>1.660929</v>
      </c>
      <c r="P148" s="1">
        <v>0.531914</v>
      </c>
      <c r="Q148" s="1">
        <v>19.391963</v>
      </c>
      <c r="R148" s="1">
        <v>0.0</v>
      </c>
      <c r="S148" s="1">
        <v>5.06E-4</v>
      </c>
      <c r="T148" s="1" t="s">
        <v>11</v>
      </c>
    </row>
    <row r="149">
      <c r="A149" s="1" t="s">
        <v>115</v>
      </c>
      <c r="B149" s="9">
        <v>8.0</v>
      </c>
      <c r="C149" s="9">
        <v>1.0</v>
      </c>
      <c r="D149" s="1">
        <v>2.0</v>
      </c>
      <c r="E149" s="1">
        <v>0.320959</v>
      </c>
      <c r="F149" s="1">
        <v>16.9227</v>
      </c>
      <c r="G149" s="5">
        <f>AVERAGE(F147:F149)</f>
        <v>16.664</v>
      </c>
      <c r="H149" s="1">
        <v>18.949</v>
      </c>
      <c r="I149" s="5">
        <f>AVERAGE(H147:H149)</f>
        <v>18.70743333</v>
      </c>
      <c r="J149" s="1">
        <v>1.450903</v>
      </c>
      <c r="K149" s="1">
        <v>0.0</v>
      </c>
      <c r="L149" s="1">
        <v>0.0</v>
      </c>
      <c r="M149" s="1">
        <v>0.0</v>
      </c>
      <c r="N149" s="1">
        <v>0.0</v>
      </c>
      <c r="O149" s="1">
        <v>1.611712</v>
      </c>
      <c r="P149" s="1">
        <v>0.527458</v>
      </c>
      <c r="Q149" s="1">
        <v>20.360921</v>
      </c>
      <c r="R149" s="1">
        <v>0.0</v>
      </c>
      <c r="S149" s="1">
        <v>5.23E-4</v>
      </c>
      <c r="T149" s="1" t="s">
        <v>11</v>
      </c>
    </row>
    <row r="150">
      <c r="A150" s="1" t="s">
        <v>117</v>
      </c>
      <c r="B150" s="9">
        <v>8.0</v>
      </c>
      <c r="C150" s="9">
        <v>4.0</v>
      </c>
      <c r="D150" s="1">
        <v>0.0</v>
      </c>
      <c r="E150" s="1">
        <v>0.227094</v>
      </c>
      <c r="F150" s="1">
        <v>12.6376</v>
      </c>
      <c r="G150" s="6"/>
      <c r="H150" s="1">
        <v>14.495</v>
      </c>
      <c r="I150" s="6"/>
      <c r="J150" s="1">
        <v>1.465527</v>
      </c>
      <c r="K150" s="1">
        <v>0.0</v>
      </c>
      <c r="L150" s="1">
        <v>0.0</v>
      </c>
      <c r="M150" s="1">
        <v>0.0</v>
      </c>
      <c r="N150" s="1">
        <v>0.0</v>
      </c>
      <c r="O150" s="1">
        <v>1.544475</v>
      </c>
      <c r="P150" s="1">
        <v>0.477971</v>
      </c>
      <c r="Q150" s="1">
        <v>15.910934</v>
      </c>
      <c r="R150" s="1">
        <v>0.0</v>
      </c>
      <c r="S150" s="1">
        <v>5.37E-4</v>
      </c>
      <c r="T150" s="1" t="s">
        <v>11</v>
      </c>
    </row>
    <row r="151">
      <c r="A151" s="1" t="s">
        <v>117</v>
      </c>
      <c r="B151" s="9">
        <v>8.0</v>
      </c>
      <c r="C151" s="9">
        <v>4.0</v>
      </c>
      <c r="D151" s="1">
        <v>1.0</v>
      </c>
      <c r="E151" s="1">
        <v>0.224376</v>
      </c>
      <c r="F151" s="1">
        <v>12.6701</v>
      </c>
      <c r="G151" s="6"/>
      <c r="H151" s="1">
        <v>14.52</v>
      </c>
      <c r="I151" s="6"/>
      <c r="J151" s="1">
        <v>1.463195</v>
      </c>
      <c r="K151" s="1">
        <v>0.0</v>
      </c>
      <c r="L151" s="1">
        <v>0.0</v>
      </c>
      <c r="M151" s="1">
        <v>0.0</v>
      </c>
      <c r="N151" s="1">
        <v>0.0</v>
      </c>
      <c r="O151" s="1">
        <v>1.541536</v>
      </c>
      <c r="P151" s="1">
        <v>0.48665</v>
      </c>
      <c r="Q151" s="1">
        <v>15.932916</v>
      </c>
      <c r="R151" s="1">
        <v>0.0</v>
      </c>
      <c r="S151" s="1">
        <v>6.29E-4</v>
      </c>
      <c r="T151" s="1" t="s">
        <v>11</v>
      </c>
    </row>
    <row r="152">
      <c r="A152" s="1" t="s">
        <v>117</v>
      </c>
      <c r="B152" s="9">
        <v>8.0</v>
      </c>
      <c r="C152" s="9">
        <v>4.0</v>
      </c>
      <c r="D152" s="1">
        <v>2.0</v>
      </c>
      <c r="E152" s="1">
        <v>0.230332</v>
      </c>
      <c r="F152" s="1">
        <v>12.6978</v>
      </c>
      <c r="G152" s="5">
        <f>AVERAGE(F150:F152)</f>
        <v>12.6685</v>
      </c>
      <c r="H152" s="1">
        <v>14.5641</v>
      </c>
      <c r="I152" s="5">
        <f>AVERAGE(H150:H152)</f>
        <v>14.52636667</v>
      </c>
      <c r="J152" s="1">
        <v>1.456402</v>
      </c>
      <c r="K152" s="1">
        <v>0.0</v>
      </c>
      <c r="L152" s="1">
        <v>0.0</v>
      </c>
      <c r="M152" s="1">
        <v>0.0</v>
      </c>
      <c r="N152" s="1">
        <v>0.0</v>
      </c>
      <c r="O152" s="1">
        <v>1.550708</v>
      </c>
      <c r="P152" s="1">
        <v>0.486455</v>
      </c>
      <c r="Q152" s="1">
        <v>15.969265</v>
      </c>
      <c r="R152" s="1">
        <v>0.0</v>
      </c>
      <c r="S152" s="1">
        <v>5.43E-4</v>
      </c>
      <c r="T152" s="1" t="s">
        <v>11</v>
      </c>
    </row>
    <row r="153">
      <c r="A153" s="1" t="s">
        <v>118</v>
      </c>
      <c r="B153" s="9">
        <v>8.0</v>
      </c>
      <c r="C153" s="9">
        <v>8.0</v>
      </c>
      <c r="D153" s="1">
        <v>0.0</v>
      </c>
      <c r="E153" s="1">
        <v>0.197763</v>
      </c>
      <c r="F153" s="1">
        <v>10.9034</v>
      </c>
      <c r="G153" s="6"/>
      <c r="H153" s="1">
        <v>12.7093</v>
      </c>
      <c r="I153" s="6"/>
      <c r="J153" s="1">
        <v>1.072682</v>
      </c>
      <c r="K153" s="1">
        <v>0.0</v>
      </c>
      <c r="L153" s="1">
        <v>0.0</v>
      </c>
      <c r="M153" s="1">
        <v>0.0</v>
      </c>
      <c r="N153" s="1">
        <v>0.0</v>
      </c>
      <c r="O153" s="1">
        <v>1.551828</v>
      </c>
      <c r="P153" s="1">
        <v>0.497463</v>
      </c>
      <c r="Q153" s="1">
        <v>13.749513</v>
      </c>
      <c r="R153" s="1">
        <v>0.0</v>
      </c>
      <c r="S153" s="1">
        <v>6.95E-4</v>
      </c>
      <c r="T153" s="1" t="s">
        <v>11</v>
      </c>
    </row>
    <row r="154">
      <c r="A154" s="1" t="s">
        <v>118</v>
      </c>
      <c r="B154" s="9">
        <v>8.0</v>
      </c>
      <c r="C154" s="9">
        <v>8.0</v>
      </c>
      <c r="D154" s="1">
        <v>1.0</v>
      </c>
      <c r="E154" s="1">
        <v>0.20683</v>
      </c>
      <c r="F154" s="1">
        <v>11.353</v>
      </c>
      <c r="G154" s="6"/>
      <c r="H154" s="1">
        <v>13.1958</v>
      </c>
      <c r="I154" s="6"/>
      <c r="J154" s="1">
        <v>1.477424</v>
      </c>
      <c r="K154" s="1">
        <v>0.0</v>
      </c>
      <c r="L154" s="1">
        <v>0.0</v>
      </c>
      <c r="M154" s="1">
        <v>0.0</v>
      </c>
      <c r="N154" s="1">
        <v>0.0</v>
      </c>
      <c r="O154" s="1">
        <v>1.565357</v>
      </c>
      <c r="P154" s="1">
        <v>0.498856</v>
      </c>
      <c r="Q154" s="1">
        <v>14.634023</v>
      </c>
      <c r="R154" s="1">
        <v>0.0</v>
      </c>
      <c r="S154" s="1">
        <v>6.43E-4</v>
      </c>
      <c r="T154" s="1" t="s">
        <v>11</v>
      </c>
    </row>
    <row r="155">
      <c r="A155" s="1" t="s">
        <v>118</v>
      </c>
      <c r="B155" s="9">
        <v>8.0</v>
      </c>
      <c r="C155" s="9">
        <v>8.0</v>
      </c>
      <c r="D155" s="1">
        <v>2.0</v>
      </c>
      <c r="E155" s="1">
        <v>0.214713</v>
      </c>
      <c r="F155" s="1">
        <v>11.4242</v>
      </c>
      <c r="G155" s="5">
        <f>AVERAGE(F153:F155)</f>
        <v>11.22686667</v>
      </c>
      <c r="H155" s="1">
        <v>13.2653</v>
      </c>
      <c r="I155" s="5">
        <f>AVERAGE(H153:H155)</f>
        <v>13.0568</v>
      </c>
      <c r="J155" s="1">
        <v>1.467967</v>
      </c>
      <c r="K155" s="1">
        <v>0.0</v>
      </c>
      <c r="L155" s="1">
        <v>0.0</v>
      </c>
      <c r="M155" s="1">
        <v>0.0</v>
      </c>
      <c r="N155" s="1">
        <v>0.0</v>
      </c>
      <c r="O155" s="1">
        <v>1.544437</v>
      </c>
      <c r="P155" s="1">
        <v>0.493377</v>
      </c>
      <c r="Q155" s="1">
        <v>14.682297</v>
      </c>
      <c r="R155" s="1">
        <v>0.0</v>
      </c>
      <c r="S155" s="1">
        <v>6.35E-4</v>
      </c>
      <c r="T155" s="1" t="s">
        <v>11</v>
      </c>
    </row>
    <row r="156">
      <c r="A156" s="1" t="s">
        <v>120</v>
      </c>
      <c r="B156" s="9">
        <v>16.0</v>
      </c>
      <c r="C156" s="9">
        <v>1.0</v>
      </c>
      <c r="D156" s="1">
        <v>0.0</v>
      </c>
      <c r="E156" s="1">
        <v>0.318566</v>
      </c>
      <c r="F156" s="1">
        <v>13.3576</v>
      </c>
      <c r="G156" s="6"/>
      <c r="H156" s="1">
        <v>15.4391</v>
      </c>
      <c r="I156" s="6"/>
      <c r="J156" s="1">
        <v>1.427251</v>
      </c>
      <c r="K156" s="1">
        <v>0.0</v>
      </c>
      <c r="L156" s="1">
        <v>0.0</v>
      </c>
      <c r="M156" s="1">
        <v>0.0</v>
      </c>
      <c r="N156" s="1">
        <v>0.0</v>
      </c>
      <c r="O156" s="1">
        <v>1.662955</v>
      </c>
      <c r="P156" s="1">
        <v>0.505608</v>
      </c>
      <c r="Q156" s="1">
        <v>16.822823</v>
      </c>
      <c r="R156" s="1">
        <v>0.0</v>
      </c>
      <c r="S156" s="1">
        <v>4.94E-4</v>
      </c>
      <c r="T156" s="1" t="s">
        <v>11</v>
      </c>
    </row>
    <row r="157">
      <c r="A157" s="1" t="s">
        <v>120</v>
      </c>
      <c r="B157" s="9">
        <v>16.0</v>
      </c>
      <c r="C157" s="9">
        <v>1.0</v>
      </c>
      <c r="D157" s="1">
        <v>1.0</v>
      </c>
      <c r="E157" s="1">
        <v>0.325182</v>
      </c>
      <c r="F157" s="1">
        <v>13.4636</v>
      </c>
      <c r="G157" s="6"/>
      <c r="H157" s="1">
        <v>15.5514</v>
      </c>
      <c r="I157" s="6"/>
      <c r="J157" s="1">
        <v>1.476715</v>
      </c>
      <c r="K157" s="1">
        <v>0.0</v>
      </c>
      <c r="L157" s="1">
        <v>0.0</v>
      </c>
      <c r="M157" s="1">
        <v>0.0</v>
      </c>
      <c r="N157" s="1">
        <v>0.0</v>
      </c>
      <c r="O157" s="1">
        <v>1.664435</v>
      </c>
      <c r="P157" s="1">
        <v>0.524289</v>
      </c>
      <c r="Q157" s="1">
        <v>16.98629</v>
      </c>
      <c r="R157" s="1">
        <v>0.0</v>
      </c>
      <c r="S157" s="1">
        <v>4.95E-4</v>
      </c>
      <c r="T157" s="1" t="s">
        <v>11</v>
      </c>
    </row>
    <row r="158">
      <c r="A158" s="1" t="s">
        <v>120</v>
      </c>
      <c r="B158" s="9">
        <v>16.0</v>
      </c>
      <c r="C158" s="9">
        <v>1.0</v>
      </c>
      <c r="D158" s="1">
        <v>2.0</v>
      </c>
      <c r="E158" s="1">
        <v>0.321996</v>
      </c>
      <c r="F158" s="1">
        <v>13.3929</v>
      </c>
      <c r="G158" s="5">
        <f>AVERAGE(F156:F158)</f>
        <v>13.4047</v>
      </c>
      <c r="H158" s="1">
        <v>15.4771</v>
      </c>
      <c r="I158" s="5">
        <f>AVERAGE(H156:H158)</f>
        <v>15.4892</v>
      </c>
      <c r="J158" s="1">
        <v>1.469612</v>
      </c>
      <c r="K158" s="1">
        <v>0.0</v>
      </c>
      <c r="L158" s="1">
        <v>0.0</v>
      </c>
      <c r="M158" s="1">
        <v>0.0</v>
      </c>
      <c r="N158" s="1">
        <v>0.0</v>
      </c>
      <c r="O158" s="1">
        <v>1.668184</v>
      </c>
      <c r="P158" s="1">
        <v>0.496207</v>
      </c>
      <c r="Q158" s="1">
        <v>16.905771</v>
      </c>
      <c r="R158" s="1">
        <v>0.0</v>
      </c>
      <c r="S158" s="1">
        <v>5.05E-4</v>
      </c>
      <c r="T158" s="1" t="s">
        <v>11</v>
      </c>
    </row>
    <row r="159">
      <c r="A159" s="1" t="s">
        <v>121</v>
      </c>
      <c r="B159" s="9">
        <v>16.0</v>
      </c>
      <c r="C159" s="9">
        <v>4.0</v>
      </c>
      <c r="D159" s="1">
        <v>0.0</v>
      </c>
      <c r="E159" s="1">
        <v>0.235917</v>
      </c>
      <c r="F159" s="1">
        <v>11.1225</v>
      </c>
      <c r="G159" s="6"/>
      <c r="H159" s="1">
        <v>13.1752</v>
      </c>
      <c r="I159" s="6"/>
      <c r="J159" s="1">
        <v>1.483995</v>
      </c>
      <c r="K159" s="1">
        <v>0.0</v>
      </c>
      <c r="L159" s="1">
        <v>0.0</v>
      </c>
      <c r="M159" s="1">
        <v>0.0</v>
      </c>
      <c r="N159" s="1">
        <v>0.0</v>
      </c>
      <c r="O159" s="1">
        <v>1.736389</v>
      </c>
      <c r="P159" s="1">
        <v>0.482323</v>
      </c>
      <c r="Q159" s="1">
        <v>14.612799</v>
      </c>
      <c r="R159" s="1">
        <v>0.0</v>
      </c>
      <c r="S159" s="1">
        <v>5.16E-4</v>
      </c>
      <c r="T159" s="1" t="s">
        <v>11</v>
      </c>
    </row>
    <row r="160">
      <c r="A160" s="1" t="s">
        <v>121</v>
      </c>
      <c r="B160" s="9">
        <v>16.0</v>
      </c>
      <c r="C160" s="9">
        <v>4.0</v>
      </c>
      <c r="D160" s="1">
        <v>1.0</v>
      </c>
      <c r="E160" s="1">
        <v>0.230156</v>
      </c>
      <c r="F160" s="1">
        <v>10.6479</v>
      </c>
      <c r="G160" s="6"/>
      <c r="H160" s="1">
        <v>12.6915</v>
      </c>
      <c r="I160" s="6"/>
      <c r="J160" s="1">
        <v>1.027646</v>
      </c>
      <c r="K160" s="1">
        <v>0.0</v>
      </c>
      <c r="L160" s="1">
        <v>0.0</v>
      </c>
      <c r="M160" s="1">
        <v>0.0</v>
      </c>
      <c r="N160" s="1">
        <v>0.0</v>
      </c>
      <c r="O160" s="1">
        <v>1.734673</v>
      </c>
      <c r="P160" s="1">
        <v>0.434693</v>
      </c>
      <c r="Q160" s="1">
        <v>13.669252</v>
      </c>
      <c r="R160" s="1">
        <v>0.0</v>
      </c>
      <c r="S160" s="1">
        <v>6.22E-4</v>
      </c>
      <c r="T160" s="1" t="s">
        <v>11</v>
      </c>
    </row>
    <row r="161">
      <c r="A161" s="1" t="s">
        <v>121</v>
      </c>
      <c r="B161" s="9">
        <v>16.0</v>
      </c>
      <c r="C161" s="9">
        <v>4.0</v>
      </c>
      <c r="D161" s="1">
        <v>2.0</v>
      </c>
      <c r="E161" s="1">
        <v>0.24371</v>
      </c>
      <c r="F161" s="1">
        <v>11.0352</v>
      </c>
      <c r="G161" s="5">
        <f>AVERAGE(F159:F161)</f>
        <v>10.9352</v>
      </c>
      <c r="H161" s="1">
        <v>13.1039</v>
      </c>
      <c r="I161" s="5">
        <f>AVERAGE(H159:H161)</f>
        <v>12.9902</v>
      </c>
      <c r="J161" s="1">
        <v>1.451607</v>
      </c>
      <c r="K161" s="1">
        <v>0.0</v>
      </c>
      <c r="L161" s="1">
        <v>0.0</v>
      </c>
      <c r="M161" s="1">
        <v>0.0</v>
      </c>
      <c r="N161" s="1">
        <v>0.0</v>
      </c>
      <c r="O161" s="1">
        <v>1.741335</v>
      </c>
      <c r="P161" s="1">
        <v>0.465972</v>
      </c>
      <c r="Q161" s="1">
        <v>14.506311</v>
      </c>
      <c r="R161" s="1">
        <v>0.0</v>
      </c>
      <c r="S161" s="1">
        <v>5.27E-4</v>
      </c>
      <c r="T161" s="1" t="s">
        <v>11</v>
      </c>
    </row>
    <row r="162">
      <c r="A162" s="1" t="s">
        <v>123</v>
      </c>
      <c r="B162" s="9">
        <v>16.0</v>
      </c>
      <c r="C162" s="9">
        <v>8.0</v>
      </c>
      <c r="D162" s="1">
        <v>0.0</v>
      </c>
      <c r="E162" s="1">
        <v>0.202037</v>
      </c>
      <c r="F162" s="1">
        <v>9.93402</v>
      </c>
      <c r="G162" s="6"/>
      <c r="H162" s="1">
        <v>11.9245</v>
      </c>
      <c r="I162" s="6"/>
      <c r="J162" s="1">
        <v>1.029549</v>
      </c>
      <c r="K162" s="1">
        <v>0.0</v>
      </c>
      <c r="L162" s="1">
        <v>0.0</v>
      </c>
      <c r="M162" s="1">
        <v>0.0</v>
      </c>
      <c r="N162" s="1">
        <v>0.0</v>
      </c>
      <c r="O162" s="1">
        <v>1.727283</v>
      </c>
      <c r="P162" s="1">
        <v>0.464865</v>
      </c>
      <c r="Q162" s="1">
        <v>12.915527</v>
      </c>
      <c r="R162" s="1">
        <v>0.0</v>
      </c>
      <c r="S162" s="1">
        <v>4.98E-4</v>
      </c>
      <c r="T162" s="1" t="s">
        <v>11</v>
      </c>
    </row>
    <row r="163">
      <c r="A163" s="1" t="s">
        <v>123</v>
      </c>
      <c r="B163" s="9">
        <v>16.0</v>
      </c>
      <c r="C163" s="9">
        <v>8.0</v>
      </c>
      <c r="D163" s="1">
        <v>1.0</v>
      </c>
      <c r="E163" s="1">
        <v>0.198603</v>
      </c>
      <c r="F163" s="1">
        <v>10.2626</v>
      </c>
      <c r="G163" s="6"/>
      <c r="H163" s="1">
        <v>12.2865</v>
      </c>
      <c r="I163" s="6"/>
      <c r="J163" s="1">
        <v>1.460893</v>
      </c>
      <c r="K163" s="1">
        <v>0.0</v>
      </c>
      <c r="L163" s="1">
        <v>0.0</v>
      </c>
      <c r="M163" s="1">
        <v>0.0</v>
      </c>
      <c r="N163" s="1">
        <v>0.0</v>
      </c>
      <c r="O163" s="1">
        <v>1.758982</v>
      </c>
      <c r="P163" s="1">
        <v>0.464506</v>
      </c>
      <c r="Q163" s="1">
        <v>13.70842</v>
      </c>
      <c r="R163" s="1">
        <v>0.0</v>
      </c>
      <c r="S163" s="1">
        <v>5.1E-4</v>
      </c>
      <c r="T163" s="1" t="s">
        <v>11</v>
      </c>
    </row>
    <row r="164">
      <c r="A164" s="1" t="s">
        <v>123</v>
      </c>
      <c r="B164" s="9">
        <v>16.0</v>
      </c>
      <c r="C164" s="9">
        <v>8.0</v>
      </c>
      <c r="D164" s="1">
        <v>2.0</v>
      </c>
      <c r="E164" s="1">
        <v>0.215712</v>
      </c>
      <c r="F164" s="1">
        <v>10.2264</v>
      </c>
      <c r="G164" s="5">
        <f>AVERAGE(F162:F164)</f>
        <v>10.14100667</v>
      </c>
      <c r="H164" s="1">
        <v>12.2564</v>
      </c>
      <c r="I164" s="5">
        <f>AVERAGE(H162:H164)</f>
        <v>12.1558</v>
      </c>
      <c r="J164" s="1">
        <v>1.469462</v>
      </c>
      <c r="K164" s="1">
        <v>0.0</v>
      </c>
      <c r="L164" s="1">
        <v>0.0</v>
      </c>
      <c r="M164" s="1">
        <v>0.0</v>
      </c>
      <c r="N164" s="1">
        <v>0.0</v>
      </c>
      <c r="O164" s="1">
        <v>1.731518</v>
      </c>
      <c r="P164" s="1">
        <v>0.465518</v>
      </c>
      <c r="Q164" s="1">
        <v>13.671563</v>
      </c>
      <c r="R164" s="1">
        <v>0.0</v>
      </c>
      <c r="S164" s="1">
        <v>6.18E-4</v>
      </c>
      <c r="T164" s="1" t="s">
        <v>11</v>
      </c>
    </row>
    <row r="165">
      <c r="A165" s="1" t="s">
        <v>124</v>
      </c>
      <c r="B165" s="9">
        <v>32.0</v>
      </c>
      <c r="C165" s="9">
        <v>1.0</v>
      </c>
      <c r="D165" s="1">
        <v>0.0</v>
      </c>
      <c r="E165" s="1">
        <v>0.314416</v>
      </c>
      <c r="F165" s="1">
        <v>11.079</v>
      </c>
      <c r="G165" s="4"/>
      <c r="H165" s="1">
        <v>13.2164</v>
      </c>
      <c r="I165" s="4"/>
      <c r="J165" s="1">
        <v>1.546939</v>
      </c>
      <c r="K165" s="1">
        <v>0.0</v>
      </c>
      <c r="L165" s="1">
        <v>0.0</v>
      </c>
      <c r="M165" s="1">
        <v>0.0</v>
      </c>
      <c r="N165" s="1">
        <v>0.0</v>
      </c>
      <c r="O165" s="1">
        <v>1.728349</v>
      </c>
      <c r="P165" s="1">
        <v>0.508826</v>
      </c>
      <c r="Q165" s="1">
        <v>14.72257</v>
      </c>
      <c r="R165" s="1">
        <v>0.0</v>
      </c>
      <c r="S165" s="1">
        <v>5.13E-4</v>
      </c>
      <c r="T165" s="1" t="s">
        <v>11</v>
      </c>
    </row>
    <row r="166">
      <c r="A166" s="1" t="s">
        <v>124</v>
      </c>
      <c r="B166" s="9">
        <v>32.0</v>
      </c>
      <c r="C166" s="9">
        <v>1.0</v>
      </c>
      <c r="D166" s="1">
        <v>1.0</v>
      </c>
      <c r="E166" s="1">
        <v>0.315429</v>
      </c>
      <c r="F166" s="1">
        <v>11.1173</v>
      </c>
      <c r="G166" s="4"/>
      <c r="H166" s="1">
        <v>13.2486</v>
      </c>
      <c r="I166" s="4"/>
      <c r="J166" s="1">
        <v>1.534575</v>
      </c>
      <c r="K166" s="1">
        <v>0.0</v>
      </c>
      <c r="L166" s="1">
        <v>0.0</v>
      </c>
      <c r="M166" s="1">
        <v>0.0</v>
      </c>
      <c r="N166" s="1">
        <v>0.0</v>
      </c>
      <c r="O166" s="1">
        <v>1.719999</v>
      </c>
      <c r="P166" s="1">
        <v>0.499388</v>
      </c>
      <c r="Q166" s="1">
        <v>14.739427</v>
      </c>
      <c r="R166" s="1">
        <v>0.0</v>
      </c>
      <c r="S166" s="1">
        <v>4.98E-4</v>
      </c>
      <c r="T166" s="1" t="s">
        <v>11</v>
      </c>
    </row>
    <row r="167">
      <c r="A167" s="1" t="s">
        <v>124</v>
      </c>
      <c r="B167" s="9">
        <v>32.0</v>
      </c>
      <c r="C167" s="9">
        <v>1.0</v>
      </c>
      <c r="D167" s="1">
        <v>2.0</v>
      </c>
      <c r="E167" s="1">
        <v>0.309398</v>
      </c>
      <c r="F167" s="1">
        <v>11.0607</v>
      </c>
      <c r="G167" s="5">
        <f>AVERAGE(F165:F167)</f>
        <v>11.08566667</v>
      </c>
      <c r="H167" s="1">
        <v>13.1963</v>
      </c>
      <c r="I167" s="5">
        <f>AVERAGE(H165:H167)</f>
        <v>13.22043333</v>
      </c>
      <c r="J167" s="1">
        <v>1.541771</v>
      </c>
      <c r="K167" s="1">
        <v>0.0</v>
      </c>
      <c r="L167" s="1">
        <v>0.0</v>
      </c>
      <c r="M167" s="1">
        <v>0.0</v>
      </c>
      <c r="N167" s="1">
        <v>0.0</v>
      </c>
      <c r="O167" s="1">
        <v>1.723339</v>
      </c>
      <c r="P167" s="1">
        <v>0.493169</v>
      </c>
      <c r="Q167" s="1">
        <v>14.690862</v>
      </c>
      <c r="R167" s="1">
        <v>0.0</v>
      </c>
      <c r="S167" s="1">
        <v>5.75E-4</v>
      </c>
      <c r="T167" s="1" t="s">
        <v>11</v>
      </c>
    </row>
    <row r="168">
      <c r="A168" s="1" t="s">
        <v>125</v>
      </c>
      <c r="B168" s="9">
        <v>32.0</v>
      </c>
      <c r="C168" s="9">
        <v>4.0</v>
      </c>
      <c r="D168" s="1">
        <v>0.0</v>
      </c>
      <c r="E168" s="1">
        <v>0.212807</v>
      </c>
      <c r="F168" s="1">
        <v>9.47898</v>
      </c>
      <c r="G168" s="6"/>
      <c r="H168" s="1">
        <v>11.5194</v>
      </c>
      <c r="I168" s="6"/>
      <c r="J168" s="1">
        <v>1.093289</v>
      </c>
      <c r="K168" s="1">
        <v>0.0</v>
      </c>
      <c r="L168" s="1">
        <v>0.0</v>
      </c>
      <c r="M168" s="1">
        <v>0.0</v>
      </c>
      <c r="N168" s="1">
        <v>0.0</v>
      </c>
      <c r="O168" s="1">
        <v>1.753797</v>
      </c>
      <c r="P168" s="1">
        <v>0.41634</v>
      </c>
      <c r="Q168" s="1">
        <v>12.571465</v>
      </c>
      <c r="R168" s="1">
        <v>0.0</v>
      </c>
      <c r="S168" s="1">
        <v>5.96E-4</v>
      </c>
      <c r="T168" s="1" t="s">
        <v>11</v>
      </c>
    </row>
    <row r="169">
      <c r="A169" s="1" t="s">
        <v>125</v>
      </c>
      <c r="B169" s="9">
        <v>32.0</v>
      </c>
      <c r="C169" s="9">
        <v>4.0</v>
      </c>
      <c r="D169" s="1">
        <v>1.0</v>
      </c>
      <c r="E169" s="1">
        <v>0.237338</v>
      </c>
      <c r="F169" s="1">
        <v>10.0243</v>
      </c>
      <c r="G169" s="6"/>
      <c r="H169" s="1">
        <v>12.0977</v>
      </c>
      <c r="I169" s="6"/>
      <c r="J169" s="1">
        <v>1.547117</v>
      </c>
      <c r="K169" s="1">
        <v>0.0</v>
      </c>
      <c r="L169" s="1">
        <v>0.0</v>
      </c>
      <c r="M169" s="1">
        <v>0.0</v>
      </c>
      <c r="N169" s="1">
        <v>0.0</v>
      </c>
      <c r="O169" s="1">
        <v>1.760969</v>
      </c>
      <c r="P169" s="1">
        <v>0.443886</v>
      </c>
      <c r="Q169" s="1">
        <v>13.602874</v>
      </c>
      <c r="R169" s="1">
        <v>0.0</v>
      </c>
      <c r="S169" s="1">
        <v>4.76E-4</v>
      </c>
      <c r="T169" s="1" t="s">
        <v>11</v>
      </c>
    </row>
    <row r="170">
      <c r="A170" s="1" t="s">
        <v>125</v>
      </c>
      <c r="B170" s="9">
        <v>32.0</v>
      </c>
      <c r="C170" s="9">
        <v>4.0</v>
      </c>
      <c r="D170" s="1">
        <v>2.0</v>
      </c>
      <c r="E170" s="1">
        <v>0.225748</v>
      </c>
      <c r="F170" s="1">
        <v>10.2033</v>
      </c>
      <c r="G170" s="8">
        <f>AVERAGE(F168:F170)</f>
        <v>9.902193333</v>
      </c>
      <c r="H170" s="1">
        <v>12.2746</v>
      </c>
      <c r="I170" s="8">
        <f>AVERAGE(H168:H170)</f>
        <v>11.9639</v>
      </c>
      <c r="J170" s="1">
        <v>1.536443</v>
      </c>
      <c r="K170" s="1">
        <v>0.0</v>
      </c>
      <c r="L170" s="1">
        <v>0.0</v>
      </c>
      <c r="M170" s="1">
        <v>0.0</v>
      </c>
      <c r="N170" s="1">
        <v>0.0</v>
      </c>
      <c r="O170" s="1">
        <v>1.770961</v>
      </c>
      <c r="P170" s="1">
        <v>0.435539</v>
      </c>
      <c r="Q170" s="1">
        <v>13.769898</v>
      </c>
      <c r="R170" s="1">
        <v>0.0</v>
      </c>
      <c r="S170" s="1">
        <v>4.72E-4</v>
      </c>
      <c r="T170" s="1" t="s">
        <v>11</v>
      </c>
    </row>
    <row r="171">
      <c r="A171" s="1" t="s">
        <v>127</v>
      </c>
      <c r="B171" s="9">
        <v>32.0</v>
      </c>
      <c r="C171" s="9">
        <v>8.0</v>
      </c>
      <c r="D171" s="1">
        <v>0.0</v>
      </c>
      <c r="E171" s="1">
        <v>0.210204</v>
      </c>
      <c r="F171" s="1">
        <v>9.91606</v>
      </c>
      <c r="G171" s="6"/>
      <c r="H171" s="1">
        <v>12.0081</v>
      </c>
      <c r="I171" s="6"/>
      <c r="J171" s="1">
        <v>1.545601</v>
      </c>
      <c r="K171" s="1">
        <v>0.0</v>
      </c>
      <c r="L171" s="1">
        <v>0.0</v>
      </c>
      <c r="M171" s="1">
        <v>0.0</v>
      </c>
      <c r="N171" s="1">
        <v>0.0</v>
      </c>
      <c r="O171" s="1">
        <v>1.810807</v>
      </c>
      <c r="P171" s="1">
        <v>0.42068</v>
      </c>
      <c r="Q171" s="1">
        <v>13.512666</v>
      </c>
      <c r="R171" s="1">
        <v>0.0</v>
      </c>
      <c r="S171" s="1">
        <v>5.16E-4</v>
      </c>
      <c r="T171" s="1" t="s">
        <v>11</v>
      </c>
    </row>
    <row r="172">
      <c r="A172" s="1" t="s">
        <v>127</v>
      </c>
      <c r="B172" s="9">
        <v>32.0</v>
      </c>
      <c r="C172" s="9">
        <v>8.0</v>
      </c>
      <c r="D172" s="1">
        <v>1.0</v>
      </c>
      <c r="E172" s="1">
        <v>0.217139</v>
      </c>
      <c r="F172" s="1">
        <v>10.0013</v>
      </c>
      <c r="G172" s="6"/>
      <c r="H172" s="1">
        <v>12.0849</v>
      </c>
      <c r="I172" s="6"/>
      <c r="J172" s="1">
        <v>1.55811</v>
      </c>
      <c r="K172" s="1">
        <v>0.0</v>
      </c>
      <c r="L172" s="1">
        <v>0.0</v>
      </c>
      <c r="M172" s="1">
        <v>0.0</v>
      </c>
      <c r="N172" s="1">
        <v>0.0</v>
      </c>
      <c r="O172" s="1">
        <v>1.802565</v>
      </c>
      <c r="P172" s="1">
        <v>0.424672</v>
      </c>
      <c r="Q172" s="1">
        <v>13.606014</v>
      </c>
      <c r="R172" s="1">
        <v>0.0</v>
      </c>
      <c r="S172" s="1">
        <v>5.11E-4</v>
      </c>
      <c r="T172" s="1" t="s">
        <v>11</v>
      </c>
    </row>
    <row r="173">
      <c r="A173" s="1" t="s">
        <v>127</v>
      </c>
      <c r="B173" s="9">
        <v>32.0</v>
      </c>
      <c r="C173" s="9">
        <v>8.0</v>
      </c>
      <c r="D173" s="1">
        <v>2.0</v>
      </c>
      <c r="E173" s="1">
        <v>0.216923</v>
      </c>
      <c r="F173" s="1">
        <v>10.0298</v>
      </c>
      <c r="G173" s="5">
        <f>AVERAGE(F171:F173)</f>
        <v>9.982386667</v>
      </c>
      <c r="H173" s="1">
        <v>12.1302</v>
      </c>
      <c r="I173" s="5">
        <f>AVERAGE(H171:H173)</f>
        <v>12.0744</v>
      </c>
      <c r="J173" s="1">
        <v>1.545256</v>
      </c>
      <c r="K173" s="1">
        <v>0.0</v>
      </c>
      <c r="L173" s="1">
        <v>0.0</v>
      </c>
      <c r="M173" s="1">
        <v>0.0</v>
      </c>
      <c r="N173" s="1">
        <v>0.0</v>
      </c>
      <c r="O173" s="1">
        <v>1.820566</v>
      </c>
      <c r="P173" s="1">
        <v>0.42393</v>
      </c>
      <c r="Q173" s="1">
        <v>13.639937</v>
      </c>
      <c r="R173" s="1">
        <v>0.0</v>
      </c>
      <c r="S173" s="1">
        <v>5.29E-4</v>
      </c>
      <c r="T173" s="1" t="s">
        <v>11</v>
      </c>
    </row>
    <row r="174">
      <c r="A174" s="1" t="s">
        <v>129</v>
      </c>
      <c r="B174" s="9">
        <v>64.0</v>
      </c>
      <c r="C174" s="9">
        <v>1.0</v>
      </c>
      <c r="D174" s="1">
        <v>0.0</v>
      </c>
      <c r="E174" s="1">
        <v>0.341418</v>
      </c>
      <c r="F174" s="1">
        <v>20.4112</v>
      </c>
      <c r="G174" s="6"/>
      <c r="H174" s="1">
        <v>22.9189</v>
      </c>
      <c r="I174" s="6"/>
      <c r="J174" s="1">
        <v>1.623201</v>
      </c>
      <c r="K174" s="1">
        <v>0.0</v>
      </c>
      <c r="L174" s="1">
        <v>0.0</v>
      </c>
      <c r="M174" s="1">
        <v>0.0</v>
      </c>
      <c r="N174" s="1">
        <v>0.0</v>
      </c>
      <c r="O174" s="1">
        <v>2.068698</v>
      </c>
      <c r="P174" s="1">
        <v>0.652448</v>
      </c>
      <c r="Q174" s="1">
        <v>24.496499</v>
      </c>
      <c r="R174" s="1">
        <v>0.0</v>
      </c>
      <c r="S174" s="1">
        <v>5.6E-4</v>
      </c>
      <c r="T174" s="1" t="s">
        <v>11</v>
      </c>
    </row>
    <row r="175">
      <c r="A175" s="1" t="s">
        <v>129</v>
      </c>
      <c r="B175" s="9">
        <v>64.0</v>
      </c>
      <c r="C175" s="9">
        <v>1.0</v>
      </c>
      <c r="D175" s="1">
        <v>1.0</v>
      </c>
      <c r="E175" s="1">
        <v>0.329464</v>
      </c>
      <c r="F175" s="1">
        <v>18.8042</v>
      </c>
      <c r="G175" s="6"/>
      <c r="H175" s="1">
        <v>21.501</v>
      </c>
      <c r="I175" s="6"/>
      <c r="J175" s="1">
        <v>1.154168</v>
      </c>
      <c r="K175" s="1">
        <v>0.0</v>
      </c>
      <c r="L175" s="1">
        <v>0.0</v>
      </c>
      <c r="M175" s="1">
        <v>0.0</v>
      </c>
      <c r="N175" s="1">
        <v>0.0</v>
      </c>
      <c r="O175" s="1">
        <v>2.263392</v>
      </c>
      <c r="P175" s="1">
        <v>0.563003</v>
      </c>
      <c r="Q175" s="1">
        <v>22.601619</v>
      </c>
      <c r="R175" s="1">
        <v>0.0</v>
      </c>
      <c r="S175" s="1">
        <v>6.54E-4</v>
      </c>
      <c r="T175" s="1" t="s">
        <v>11</v>
      </c>
    </row>
    <row r="176">
      <c r="A176" s="1" t="s">
        <v>129</v>
      </c>
      <c r="B176" s="9">
        <v>64.0</v>
      </c>
      <c r="C176" s="9">
        <v>1.0</v>
      </c>
      <c r="D176" s="1">
        <v>2.0</v>
      </c>
      <c r="E176" s="1">
        <v>0.314831</v>
      </c>
      <c r="F176" s="1">
        <v>18.7147</v>
      </c>
      <c r="G176" s="5">
        <f>AVERAGE(F174:F176)</f>
        <v>19.31003333</v>
      </c>
      <c r="H176" s="1">
        <v>21.247</v>
      </c>
      <c r="I176" s="5">
        <f>AVERAGE(H174:H176)</f>
        <v>21.88896667</v>
      </c>
      <c r="J176" s="1">
        <v>1.140703</v>
      </c>
      <c r="K176" s="1">
        <v>0.0</v>
      </c>
      <c r="L176" s="1">
        <v>0.0</v>
      </c>
      <c r="M176" s="1">
        <v>0.0</v>
      </c>
      <c r="N176" s="1">
        <v>0.0</v>
      </c>
      <c r="O176" s="1">
        <v>2.119465</v>
      </c>
      <c r="P176" s="1">
        <v>0.508072</v>
      </c>
      <c r="Q176" s="1">
        <v>22.340829</v>
      </c>
      <c r="R176" s="1">
        <v>0.0</v>
      </c>
      <c r="S176" s="1">
        <v>5.64E-4</v>
      </c>
      <c r="T176" s="1" t="s">
        <v>11</v>
      </c>
    </row>
    <row r="177">
      <c r="A177" s="1" t="s">
        <v>131</v>
      </c>
      <c r="B177" s="9">
        <v>64.0</v>
      </c>
      <c r="C177" s="9">
        <v>4.0</v>
      </c>
      <c r="D177" s="1">
        <v>0.0</v>
      </c>
      <c r="E177" s="1">
        <v>0.227677</v>
      </c>
      <c r="F177" s="1">
        <v>20.3639</v>
      </c>
      <c r="G177" s="6"/>
      <c r="H177" s="1">
        <v>23.1112</v>
      </c>
      <c r="I177" s="6"/>
      <c r="J177" s="1">
        <v>1.632964</v>
      </c>
      <c r="K177" s="1">
        <v>0.0</v>
      </c>
      <c r="L177" s="1">
        <v>0.0</v>
      </c>
      <c r="M177" s="1">
        <v>0.0</v>
      </c>
      <c r="N177" s="1">
        <v>0.0</v>
      </c>
      <c r="O177" s="1">
        <v>2.44132</v>
      </c>
      <c r="P177" s="1">
        <v>0.450932</v>
      </c>
      <c r="Q177" s="1">
        <v>24.703684</v>
      </c>
      <c r="R177" s="1">
        <v>0.0</v>
      </c>
      <c r="S177" s="1">
        <v>4.92E-4</v>
      </c>
      <c r="T177" s="1" t="s">
        <v>11</v>
      </c>
    </row>
    <row r="178">
      <c r="A178" s="1" t="s">
        <v>131</v>
      </c>
      <c r="B178" s="9">
        <v>64.0</v>
      </c>
      <c r="C178" s="9">
        <v>4.0</v>
      </c>
      <c r="D178" s="1">
        <v>1.0</v>
      </c>
      <c r="E178" s="1">
        <v>0.244739</v>
      </c>
      <c r="F178" s="1">
        <v>20.9391</v>
      </c>
      <c r="G178" s="6"/>
      <c r="H178" s="1">
        <v>23.5666</v>
      </c>
      <c r="I178" s="6"/>
      <c r="J178" s="1">
        <v>1.615238</v>
      </c>
      <c r="K178" s="1">
        <v>0.0</v>
      </c>
      <c r="L178" s="1">
        <v>0.0</v>
      </c>
      <c r="M178" s="1">
        <v>0.0</v>
      </c>
      <c r="N178" s="1">
        <v>0.0</v>
      </c>
      <c r="O178" s="1">
        <v>2.302643</v>
      </c>
      <c r="P178" s="1">
        <v>0.524695</v>
      </c>
      <c r="Q178" s="1">
        <v>25.138701</v>
      </c>
      <c r="R178" s="1">
        <v>0.0</v>
      </c>
      <c r="S178" s="1">
        <v>5.05E-4</v>
      </c>
      <c r="T178" s="1" t="s">
        <v>11</v>
      </c>
    </row>
    <row r="179">
      <c r="A179" s="1" t="s">
        <v>131</v>
      </c>
      <c r="B179" s="9">
        <v>64.0</v>
      </c>
      <c r="C179" s="9">
        <v>4.0</v>
      </c>
      <c r="D179" s="1">
        <v>2.0</v>
      </c>
      <c r="E179" s="1">
        <v>0.238207</v>
      </c>
      <c r="F179" s="1">
        <v>20.7018</v>
      </c>
      <c r="G179" s="5">
        <f>AVERAGE(F177:F179)</f>
        <v>20.66826667</v>
      </c>
      <c r="H179" s="1">
        <v>23.0929</v>
      </c>
      <c r="I179" s="5">
        <f>AVERAGE(H177:H179)</f>
        <v>23.2569</v>
      </c>
      <c r="J179" s="1">
        <v>1.611482</v>
      </c>
      <c r="K179" s="1">
        <v>0.0</v>
      </c>
      <c r="L179" s="1">
        <v>0.0</v>
      </c>
      <c r="M179" s="1">
        <v>0.0</v>
      </c>
      <c r="N179" s="1">
        <v>0.0</v>
      </c>
      <c r="O179" s="1">
        <v>2.075845</v>
      </c>
      <c r="P179" s="1">
        <v>0.539729</v>
      </c>
      <c r="Q179" s="1">
        <v>24.662316</v>
      </c>
      <c r="R179" s="1">
        <v>0.0</v>
      </c>
      <c r="S179" s="1">
        <v>4.77E-4</v>
      </c>
      <c r="T179" s="1" t="s">
        <v>11</v>
      </c>
    </row>
    <row r="180">
      <c r="A180" s="1" t="s">
        <v>133</v>
      </c>
      <c r="B180" s="9">
        <v>64.0</v>
      </c>
      <c r="C180" s="9">
        <v>8.0</v>
      </c>
      <c r="D180" s="1">
        <v>0.0</v>
      </c>
      <c r="E180" s="1">
        <v>0.236139</v>
      </c>
      <c r="F180" s="1">
        <v>21.1488</v>
      </c>
      <c r="G180" s="6"/>
      <c r="H180" s="1">
        <v>24.0971</v>
      </c>
      <c r="I180" s="6"/>
      <c r="J180" s="1">
        <v>1.628451</v>
      </c>
      <c r="K180" s="1">
        <v>0.0</v>
      </c>
      <c r="L180" s="1">
        <v>0.0</v>
      </c>
      <c r="M180" s="1">
        <v>0.0</v>
      </c>
      <c r="N180" s="1">
        <v>0.0</v>
      </c>
      <c r="O180" s="1">
        <v>2.636071</v>
      </c>
      <c r="P180" s="1">
        <v>0.450652</v>
      </c>
      <c r="Q180" s="1">
        <v>25.683752</v>
      </c>
      <c r="R180" s="1">
        <v>0.0</v>
      </c>
      <c r="S180" s="1">
        <v>5.9E-4</v>
      </c>
      <c r="T180" s="1" t="s">
        <v>11</v>
      </c>
    </row>
    <row r="181">
      <c r="A181" s="1" t="s">
        <v>133</v>
      </c>
      <c r="B181" s="9">
        <v>64.0</v>
      </c>
      <c r="C181" s="9">
        <v>8.0</v>
      </c>
      <c r="D181" s="1">
        <v>1.0</v>
      </c>
      <c r="E181" s="1">
        <v>0.21698</v>
      </c>
      <c r="F181" s="1">
        <v>20.4015</v>
      </c>
      <c r="G181" s="6"/>
      <c r="H181" s="1">
        <v>23.248</v>
      </c>
      <c r="I181" s="6"/>
      <c r="J181" s="1">
        <v>1.637019</v>
      </c>
      <c r="K181" s="1">
        <v>0.0</v>
      </c>
      <c r="L181" s="1">
        <v>0.0</v>
      </c>
      <c r="M181" s="1">
        <v>0.0</v>
      </c>
      <c r="N181" s="1">
        <v>0.0</v>
      </c>
      <c r="O181" s="1">
        <v>2.551221</v>
      </c>
      <c r="P181" s="1">
        <v>0.453886</v>
      </c>
      <c r="Q181" s="1">
        <v>24.840259</v>
      </c>
      <c r="R181" s="1">
        <v>0.0</v>
      </c>
      <c r="S181" s="1">
        <v>5.61E-4</v>
      </c>
      <c r="T181" s="1" t="s">
        <v>11</v>
      </c>
    </row>
    <row r="182">
      <c r="A182" s="1" t="s">
        <v>133</v>
      </c>
      <c r="B182" s="9">
        <v>64.0</v>
      </c>
      <c r="C182" s="9">
        <v>8.0</v>
      </c>
      <c r="D182" s="1">
        <v>2.0</v>
      </c>
      <c r="E182" s="1">
        <v>0.236183</v>
      </c>
      <c r="F182" s="1">
        <v>19.1522</v>
      </c>
      <c r="G182" s="5">
        <f>AVERAGE(F180:F182)</f>
        <v>20.23416667</v>
      </c>
      <c r="H182" s="1">
        <v>22.3533</v>
      </c>
      <c r="I182" s="5">
        <f>AVERAGE(H180:H182)</f>
        <v>23.2328</v>
      </c>
      <c r="J182" s="1">
        <v>1.130525</v>
      </c>
      <c r="K182" s="1">
        <v>0.0</v>
      </c>
      <c r="L182" s="1">
        <v>0.0</v>
      </c>
      <c r="M182" s="1">
        <v>0.0</v>
      </c>
      <c r="N182" s="1">
        <v>0.0</v>
      </c>
      <c r="O182" s="1">
        <v>2.891092</v>
      </c>
      <c r="P182" s="1">
        <v>0.465583</v>
      </c>
      <c r="Q182" s="1">
        <v>23.443811</v>
      </c>
      <c r="R182" s="1">
        <v>0.0</v>
      </c>
      <c r="S182" s="1">
        <v>7.58E-4</v>
      </c>
      <c r="T182" s="1" t="s">
        <v>11</v>
      </c>
    </row>
    <row r="183">
      <c r="B183" s="10"/>
      <c r="C183" s="10"/>
    </row>
    <row r="184">
      <c r="B184" s="10"/>
      <c r="C184" s="10"/>
    </row>
    <row r="185">
      <c r="B185" s="10"/>
      <c r="C185" s="10"/>
    </row>
    <row r="186">
      <c r="B186" s="10"/>
      <c r="C186" s="10"/>
    </row>
    <row r="187">
      <c r="B187" s="10"/>
      <c r="C187" s="10"/>
    </row>
    <row r="188">
      <c r="B188" s="10"/>
      <c r="C188" s="10"/>
    </row>
    <row r="189">
      <c r="B189" s="10"/>
      <c r="C189" s="10"/>
    </row>
    <row r="190">
      <c r="B190" s="10"/>
      <c r="C190" s="10"/>
    </row>
    <row r="191">
      <c r="B191" s="10"/>
      <c r="C191" s="10"/>
    </row>
    <row r="192">
      <c r="B192" s="10"/>
      <c r="C192" s="10"/>
    </row>
    <row r="193">
      <c r="B193" s="10"/>
      <c r="C193" s="10"/>
    </row>
    <row r="194">
      <c r="B194" s="10"/>
      <c r="C194" s="10"/>
    </row>
    <row r="195">
      <c r="B195" s="10"/>
      <c r="C195" s="10"/>
    </row>
    <row r="196">
      <c r="B196" s="10"/>
      <c r="C196" s="10"/>
    </row>
    <row r="197">
      <c r="B197" s="10"/>
      <c r="C197" s="10"/>
    </row>
    <row r="198">
      <c r="B198" s="10"/>
      <c r="C198" s="10"/>
    </row>
    <row r="199">
      <c r="B199" s="10"/>
      <c r="C199" s="10"/>
    </row>
    <row r="200">
      <c r="B200" s="10"/>
      <c r="C200" s="10"/>
    </row>
    <row r="201">
      <c r="B201" s="10"/>
      <c r="C201" s="10"/>
    </row>
    <row r="202">
      <c r="B202" s="10"/>
      <c r="C202" s="10"/>
    </row>
    <row r="203">
      <c r="B203" s="10"/>
      <c r="C203" s="10"/>
    </row>
    <row r="204">
      <c r="B204" s="10"/>
      <c r="C204" s="10"/>
    </row>
    <row r="205">
      <c r="B205" s="10"/>
      <c r="C205" s="10"/>
    </row>
    <row r="206">
      <c r="B206" s="10"/>
      <c r="C206" s="10"/>
    </row>
    <row r="207">
      <c r="B207" s="10"/>
      <c r="C207" s="10"/>
    </row>
    <row r="208">
      <c r="B208" s="10"/>
      <c r="C208" s="10"/>
    </row>
    <row r="209">
      <c r="B209" s="10"/>
      <c r="C209" s="10"/>
    </row>
    <row r="210">
      <c r="B210" s="10"/>
      <c r="C210" s="10"/>
    </row>
    <row r="211">
      <c r="B211" s="10"/>
      <c r="C211" s="10"/>
    </row>
    <row r="212">
      <c r="B212" s="10"/>
      <c r="C212" s="10"/>
    </row>
    <row r="213">
      <c r="B213" s="10"/>
      <c r="C213" s="10"/>
    </row>
    <row r="214">
      <c r="B214" s="10"/>
      <c r="C214" s="10"/>
    </row>
    <row r="215">
      <c r="B215" s="10"/>
      <c r="C215" s="10"/>
    </row>
    <row r="216">
      <c r="B216" s="10"/>
      <c r="C216" s="10"/>
    </row>
    <row r="217">
      <c r="B217" s="10"/>
      <c r="C217" s="10"/>
    </row>
    <row r="218">
      <c r="B218" s="10"/>
      <c r="C218" s="10"/>
    </row>
    <row r="219">
      <c r="B219" s="10"/>
      <c r="C219" s="10"/>
    </row>
    <row r="220">
      <c r="B220" s="10"/>
      <c r="C220" s="10"/>
    </row>
    <row r="221">
      <c r="B221" s="10"/>
      <c r="C221" s="10"/>
    </row>
    <row r="222">
      <c r="B222" s="10"/>
      <c r="C222" s="10"/>
    </row>
    <row r="223">
      <c r="B223" s="10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</row>
    <row r="227">
      <c r="B227" s="10"/>
      <c r="C227" s="10"/>
    </row>
    <row r="228">
      <c r="B228" s="10"/>
      <c r="C228" s="10"/>
    </row>
    <row r="229">
      <c r="B229" s="10"/>
      <c r="C229" s="10"/>
    </row>
    <row r="230">
      <c r="B230" s="10"/>
      <c r="C230" s="10"/>
    </row>
    <row r="231">
      <c r="B231" s="10"/>
      <c r="C231" s="10"/>
    </row>
    <row r="232">
      <c r="B232" s="10"/>
      <c r="C232" s="10"/>
    </row>
    <row r="233">
      <c r="B233" s="10"/>
      <c r="C233" s="10"/>
    </row>
    <row r="234">
      <c r="B234" s="10"/>
      <c r="C234" s="10"/>
    </row>
    <row r="235">
      <c r="B235" s="10"/>
      <c r="C235" s="10"/>
    </row>
    <row r="236">
      <c r="B236" s="10"/>
      <c r="C236" s="10"/>
    </row>
    <row r="237">
      <c r="B237" s="10"/>
      <c r="C237" s="10"/>
    </row>
    <row r="238">
      <c r="B238" s="10"/>
      <c r="C238" s="10"/>
    </row>
    <row r="239">
      <c r="B239" s="10"/>
      <c r="C239" s="10"/>
    </row>
    <row r="240">
      <c r="B240" s="10"/>
      <c r="C240" s="10"/>
    </row>
    <row r="241">
      <c r="B241" s="10"/>
      <c r="C241" s="10"/>
    </row>
    <row r="242">
      <c r="B242" s="10"/>
      <c r="C242" s="10"/>
    </row>
    <row r="243">
      <c r="B243" s="10"/>
      <c r="C243" s="10"/>
    </row>
    <row r="244">
      <c r="B244" s="10"/>
      <c r="C244" s="10"/>
    </row>
    <row r="245">
      <c r="B245" s="10"/>
      <c r="C245" s="10"/>
    </row>
    <row r="246">
      <c r="B246" s="10"/>
      <c r="C246" s="10"/>
    </row>
    <row r="247">
      <c r="B247" s="10"/>
      <c r="C247" s="10"/>
    </row>
    <row r="248">
      <c r="B248" s="10"/>
      <c r="C248" s="10"/>
    </row>
    <row r="249">
      <c r="B249" s="10"/>
      <c r="C249" s="10"/>
    </row>
    <row r="250">
      <c r="B250" s="10"/>
      <c r="C250" s="10"/>
    </row>
    <row r="251">
      <c r="B251" s="10"/>
      <c r="C251" s="10"/>
    </row>
    <row r="252">
      <c r="B252" s="10"/>
      <c r="C252" s="10"/>
    </row>
    <row r="253">
      <c r="B253" s="10"/>
      <c r="C253" s="10"/>
    </row>
    <row r="254">
      <c r="B254" s="10"/>
      <c r="C254" s="10"/>
    </row>
    <row r="255">
      <c r="B255" s="10"/>
      <c r="C255" s="10"/>
    </row>
    <row r="256">
      <c r="B256" s="10"/>
      <c r="C256" s="10"/>
    </row>
    <row r="257">
      <c r="B257" s="10"/>
      <c r="C257" s="10"/>
    </row>
    <row r="258">
      <c r="B258" s="10"/>
      <c r="C258" s="10"/>
    </row>
    <row r="259">
      <c r="B259" s="10"/>
      <c r="C259" s="10"/>
    </row>
    <row r="260">
      <c r="B260" s="10"/>
      <c r="C260" s="10"/>
    </row>
    <row r="261">
      <c r="B261" s="10"/>
      <c r="C261" s="10"/>
    </row>
    <row r="262">
      <c r="B262" s="10"/>
      <c r="C262" s="10"/>
    </row>
    <row r="263">
      <c r="B263" s="10"/>
      <c r="C263" s="10"/>
    </row>
    <row r="264">
      <c r="B264" s="10"/>
      <c r="C264" s="10"/>
    </row>
    <row r="265">
      <c r="B265" s="10"/>
      <c r="C265" s="10"/>
    </row>
    <row r="266">
      <c r="B266" s="10"/>
      <c r="C266" s="10"/>
    </row>
    <row r="267">
      <c r="B267" s="10"/>
      <c r="C267" s="10"/>
    </row>
    <row r="268">
      <c r="B268" s="10"/>
      <c r="C268" s="10"/>
    </row>
    <row r="269">
      <c r="B269" s="10"/>
      <c r="C269" s="10"/>
    </row>
    <row r="270">
      <c r="B270" s="10"/>
      <c r="C270" s="10"/>
    </row>
    <row r="271">
      <c r="B271" s="10"/>
      <c r="C271" s="10"/>
    </row>
    <row r="272">
      <c r="B272" s="10"/>
      <c r="C272" s="10"/>
    </row>
    <row r="273">
      <c r="B273" s="10"/>
      <c r="C273" s="10"/>
    </row>
    <row r="274">
      <c r="B274" s="10"/>
      <c r="C274" s="10"/>
    </row>
    <row r="275">
      <c r="B275" s="10"/>
      <c r="C275" s="10"/>
    </row>
    <row r="276">
      <c r="B276" s="10"/>
      <c r="C276" s="10"/>
    </row>
    <row r="277">
      <c r="B277" s="10"/>
      <c r="C277" s="10"/>
    </row>
    <row r="278">
      <c r="B278" s="10"/>
      <c r="C278" s="10"/>
    </row>
    <row r="279">
      <c r="B279" s="10"/>
      <c r="C279" s="10"/>
    </row>
    <row r="280">
      <c r="B280" s="10"/>
      <c r="C280" s="10"/>
    </row>
    <row r="281">
      <c r="B281" s="10"/>
      <c r="C281" s="10"/>
    </row>
    <row r="282">
      <c r="B282" s="10"/>
      <c r="C282" s="10"/>
    </row>
    <row r="283">
      <c r="B283" s="10"/>
      <c r="C283" s="10"/>
    </row>
    <row r="284">
      <c r="B284" s="10"/>
      <c r="C284" s="10"/>
    </row>
    <row r="285">
      <c r="B285" s="10"/>
      <c r="C285" s="10"/>
    </row>
    <row r="286">
      <c r="B286" s="10"/>
      <c r="C286" s="10"/>
    </row>
    <row r="287">
      <c r="B287" s="10"/>
      <c r="C287" s="10"/>
    </row>
    <row r="288">
      <c r="B288" s="10"/>
      <c r="C288" s="10"/>
    </row>
    <row r="289">
      <c r="B289" s="10"/>
      <c r="C289" s="10"/>
    </row>
    <row r="290">
      <c r="B290" s="10"/>
      <c r="C290" s="10"/>
    </row>
    <row r="291">
      <c r="B291" s="10"/>
      <c r="C291" s="10"/>
    </row>
    <row r="292">
      <c r="B292" s="10"/>
      <c r="C292" s="10"/>
    </row>
    <row r="293">
      <c r="B293" s="10"/>
      <c r="C293" s="10"/>
    </row>
    <row r="294">
      <c r="B294" s="10"/>
      <c r="C294" s="10"/>
    </row>
    <row r="295">
      <c r="B295" s="10"/>
      <c r="C295" s="10"/>
    </row>
    <row r="296">
      <c r="B296" s="10"/>
      <c r="C296" s="10"/>
    </row>
    <row r="297">
      <c r="B297" s="10"/>
      <c r="C297" s="10"/>
    </row>
    <row r="298">
      <c r="B298" s="10"/>
      <c r="C298" s="10"/>
    </row>
    <row r="299">
      <c r="B299" s="10"/>
      <c r="C299" s="10"/>
    </row>
    <row r="300">
      <c r="B300" s="10"/>
      <c r="C300" s="10"/>
    </row>
    <row r="301">
      <c r="B301" s="10"/>
      <c r="C301" s="10"/>
    </row>
    <row r="302">
      <c r="B302" s="10"/>
      <c r="C302" s="10"/>
    </row>
    <row r="303">
      <c r="B303" s="10"/>
      <c r="C303" s="10"/>
    </row>
    <row r="304">
      <c r="B304" s="10"/>
      <c r="C304" s="10"/>
    </row>
    <row r="305">
      <c r="B305" s="10"/>
      <c r="C305" s="10"/>
    </row>
    <row r="306">
      <c r="B306" s="10"/>
      <c r="C306" s="10"/>
    </row>
    <row r="307">
      <c r="B307" s="10"/>
      <c r="C307" s="10"/>
    </row>
    <row r="308">
      <c r="B308" s="10"/>
      <c r="C308" s="10"/>
    </row>
    <row r="309">
      <c r="B309" s="10"/>
      <c r="C309" s="10"/>
    </row>
    <row r="310">
      <c r="B310" s="10"/>
      <c r="C310" s="10"/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1.71"/>
  </cols>
  <sheetData>
    <row r="1">
      <c r="A1" s="32"/>
      <c r="B1" s="32"/>
      <c r="C1" s="1" t="s">
        <v>424</v>
      </c>
      <c r="F1" s="1"/>
      <c r="G1" s="1" t="s">
        <v>424</v>
      </c>
      <c r="I1" s="33" t="s">
        <v>425</v>
      </c>
      <c r="O1" s="1"/>
      <c r="P1" s="1"/>
      <c r="Q1" s="1"/>
      <c r="R1" s="1"/>
      <c r="S1" s="1"/>
      <c r="T1" s="1"/>
    </row>
    <row r="2">
      <c r="A2" s="32" t="s">
        <v>388</v>
      </c>
      <c r="B2" s="32"/>
      <c r="C2" s="1" t="s">
        <v>426</v>
      </c>
      <c r="D2" s="1" t="s">
        <v>427</v>
      </c>
      <c r="E2" s="1" t="s">
        <v>426</v>
      </c>
      <c r="F2" s="1"/>
      <c r="G2" s="1" t="s">
        <v>428</v>
      </c>
      <c r="H2" s="1" t="s">
        <v>429</v>
      </c>
      <c r="I2" s="33" t="s">
        <v>428</v>
      </c>
      <c r="J2" s="33" t="s">
        <v>429</v>
      </c>
      <c r="O2" s="1" t="s">
        <v>426</v>
      </c>
      <c r="P2" s="1" t="s">
        <v>427</v>
      </c>
      <c r="Q2" s="1" t="s">
        <v>426</v>
      </c>
      <c r="R2" s="1"/>
      <c r="S2" s="1" t="s">
        <v>428</v>
      </c>
      <c r="T2" s="1" t="s">
        <v>429</v>
      </c>
    </row>
    <row r="3">
      <c r="A3" s="32" t="s">
        <v>430</v>
      </c>
      <c r="B3" s="32" t="s">
        <v>222</v>
      </c>
      <c r="C3" s="1" t="s">
        <v>431</v>
      </c>
      <c r="D3" s="1" t="s">
        <v>432</v>
      </c>
      <c r="E3" s="1" t="s">
        <v>433</v>
      </c>
      <c r="F3" s="1" t="s">
        <v>434</v>
      </c>
      <c r="G3" s="1" t="s">
        <v>431</v>
      </c>
      <c r="H3" s="1" t="s">
        <v>432</v>
      </c>
      <c r="I3" s="33" t="s">
        <v>431</v>
      </c>
      <c r="J3" s="33" t="s">
        <v>432</v>
      </c>
      <c r="N3" s="1" t="s">
        <v>222</v>
      </c>
      <c r="O3" s="1" t="s">
        <v>431</v>
      </c>
      <c r="P3" s="1" t="s">
        <v>432</v>
      </c>
      <c r="Q3" s="1" t="s">
        <v>433</v>
      </c>
      <c r="R3" s="1" t="s">
        <v>434</v>
      </c>
      <c r="S3" s="1" t="s">
        <v>431</v>
      </c>
      <c r="T3" s="1" t="s">
        <v>432</v>
      </c>
    </row>
    <row r="4">
      <c r="A4" s="32"/>
      <c r="B4" s="32"/>
      <c r="C4" s="1"/>
      <c r="D4" s="1">
        <v>12.9</v>
      </c>
      <c r="E4" s="1">
        <v>15.2</v>
      </c>
      <c r="G4" s="1">
        <v>17.4</v>
      </c>
      <c r="H4" s="1">
        <v>13.3</v>
      </c>
      <c r="I4" s="34"/>
      <c r="J4" s="34"/>
    </row>
    <row r="5">
      <c r="A5" s="32">
        <v>8.0</v>
      </c>
      <c r="B5" s="32">
        <v>28.0</v>
      </c>
      <c r="C5" s="1">
        <v>14.0</v>
      </c>
      <c r="D5" s="1">
        <v>11.3</v>
      </c>
      <c r="E5" s="1">
        <v>12.7</v>
      </c>
      <c r="G5" s="1">
        <v>17.3</v>
      </c>
      <c r="H5" s="1">
        <v>12.5</v>
      </c>
      <c r="I5" s="1">
        <v>20.4356</v>
      </c>
      <c r="J5" s="1">
        <v>35.8649</v>
      </c>
      <c r="N5">
        <f t="shared" ref="N5:N7" si="1">B5/$B$5</f>
        <v>1</v>
      </c>
      <c r="O5">
        <f t="shared" ref="O5:O7" si="2">C5/$C$5</f>
        <v>1</v>
      </c>
      <c r="P5">
        <f t="shared" ref="P5:P7" si="3">D5/$D$5</f>
        <v>1</v>
      </c>
      <c r="Q5">
        <f t="shared" ref="Q5:Q7" si="4">E5/$E$5</f>
        <v>1</v>
      </c>
      <c r="S5">
        <f t="shared" ref="S5:S7" si="5">G5/$G$5</f>
        <v>1</v>
      </c>
      <c r="T5">
        <f t="shared" ref="T5:T7" si="6">H5/$H$5</f>
        <v>1</v>
      </c>
    </row>
    <row r="6">
      <c r="A6" s="32">
        <v>12.0</v>
      </c>
      <c r="B6" s="32">
        <v>97.159629</v>
      </c>
      <c r="C6" s="1">
        <v>49.0</v>
      </c>
      <c r="D6" s="1">
        <v>32.7</v>
      </c>
      <c r="E6" s="1">
        <v>22.2</v>
      </c>
      <c r="G6" s="1">
        <v>66.2</v>
      </c>
      <c r="H6" s="1">
        <v>37.7</v>
      </c>
      <c r="I6" s="1">
        <v>137.842</v>
      </c>
      <c r="J6" s="1">
        <v>142.481</v>
      </c>
      <c r="N6">
        <f t="shared" si="1"/>
        <v>3.46998675</v>
      </c>
      <c r="O6">
        <f t="shared" si="2"/>
        <v>3.5</v>
      </c>
      <c r="P6">
        <f t="shared" si="3"/>
        <v>2.89380531</v>
      </c>
      <c r="Q6">
        <f t="shared" si="4"/>
        <v>1.748031496</v>
      </c>
      <c r="S6">
        <f t="shared" si="5"/>
        <v>3.826589595</v>
      </c>
      <c r="T6">
        <f t="shared" si="6"/>
        <v>3.016</v>
      </c>
    </row>
    <row r="7">
      <c r="A7" s="32">
        <v>16.0</v>
      </c>
      <c r="B7" s="32">
        <v>285.725267</v>
      </c>
      <c r="C7" s="1">
        <v>474.0</v>
      </c>
      <c r="D7" s="1">
        <v>138.8</v>
      </c>
      <c r="E7" s="1">
        <v>145.3</v>
      </c>
      <c r="G7" s="1">
        <v>645.9</v>
      </c>
      <c r="H7" s="1">
        <v>211.6</v>
      </c>
      <c r="I7" s="1">
        <v>1974.18</v>
      </c>
      <c r="J7" s="1">
        <v>3571.53</v>
      </c>
      <c r="N7">
        <f t="shared" si="1"/>
        <v>10.20447382</v>
      </c>
      <c r="O7">
        <f t="shared" si="2"/>
        <v>33.85714286</v>
      </c>
      <c r="P7">
        <f t="shared" si="3"/>
        <v>12.28318584</v>
      </c>
      <c r="Q7">
        <f t="shared" si="4"/>
        <v>11.44094488</v>
      </c>
      <c r="S7">
        <f t="shared" si="5"/>
        <v>37.33526012</v>
      </c>
      <c r="T7">
        <f t="shared" si="6"/>
        <v>16.928</v>
      </c>
    </row>
    <row r="8">
      <c r="A8" s="35"/>
      <c r="B8" s="35"/>
      <c r="I8" s="33" t="s">
        <v>435</v>
      </c>
      <c r="K8" s="1" t="s">
        <v>436</v>
      </c>
    </row>
    <row r="9">
      <c r="A9" s="32" t="s">
        <v>437</v>
      </c>
      <c r="B9" s="35"/>
      <c r="C9" s="1" t="s">
        <v>426</v>
      </c>
      <c r="D9" s="1" t="s">
        <v>427</v>
      </c>
      <c r="E9" s="1" t="s">
        <v>426</v>
      </c>
      <c r="G9" s="1" t="s">
        <v>428</v>
      </c>
      <c r="H9" s="1" t="s">
        <v>429</v>
      </c>
      <c r="I9" s="33" t="s">
        <v>428</v>
      </c>
      <c r="J9" s="33" t="s">
        <v>429</v>
      </c>
      <c r="K9" s="33" t="s">
        <v>428</v>
      </c>
      <c r="L9" s="33" t="s">
        <v>429</v>
      </c>
    </row>
    <row r="10">
      <c r="A10" s="32" t="s">
        <v>430</v>
      </c>
      <c r="B10" s="32" t="s">
        <v>222</v>
      </c>
      <c r="C10" s="1" t="s">
        <v>431</v>
      </c>
      <c r="D10" s="1" t="s">
        <v>432</v>
      </c>
      <c r="E10" s="1" t="s">
        <v>433</v>
      </c>
      <c r="F10" s="1" t="s">
        <v>434</v>
      </c>
      <c r="G10" s="1" t="s">
        <v>431</v>
      </c>
      <c r="H10" s="1" t="s">
        <v>432</v>
      </c>
      <c r="I10" s="33" t="s">
        <v>431</v>
      </c>
      <c r="J10" s="33" t="s">
        <v>432</v>
      </c>
      <c r="K10" s="33" t="s">
        <v>431</v>
      </c>
      <c r="L10" s="33" t="s">
        <v>432</v>
      </c>
    </row>
    <row r="11">
      <c r="A11" s="32"/>
      <c r="B11" s="32"/>
      <c r="C11" s="1">
        <v>14.1</v>
      </c>
      <c r="D11" s="1">
        <v>13.2</v>
      </c>
      <c r="E11" s="1">
        <v>15.6</v>
      </c>
      <c r="G11" s="1">
        <v>18.1</v>
      </c>
      <c r="H11" s="1">
        <v>13.8</v>
      </c>
      <c r="I11" s="34"/>
      <c r="J11" s="34"/>
      <c r="K11" s="34"/>
      <c r="L11" s="34"/>
    </row>
    <row r="12">
      <c r="A12" s="32">
        <v>8.0</v>
      </c>
      <c r="B12" s="32">
        <v>47.242191</v>
      </c>
      <c r="C12" s="1">
        <v>14.2</v>
      </c>
      <c r="D12" s="1">
        <v>12.1</v>
      </c>
      <c r="E12" s="1">
        <v>13.1</v>
      </c>
      <c r="G12" s="1">
        <v>18.5</v>
      </c>
      <c r="H12" s="1">
        <v>13.3</v>
      </c>
      <c r="I12" s="33">
        <v>21.5</v>
      </c>
      <c r="J12" s="33">
        <v>37.2</v>
      </c>
      <c r="K12" s="33"/>
      <c r="L12" s="33"/>
      <c r="N12">
        <f t="shared" ref="N12:N14" si="7">B12/$B$12</f>
        <v>1</v>
      </c>
      <c r="O12">
        <f t="shared" ref="O12:O14" si="8">C12/$C$12</f>
        <v>1</v>
      </c>
      <c r="P12">
        <f t="shared" ref="P12:P14" si="9">D12/$D$12</f>
        <v>1</v>
      </c>
      <c r="Q12">
        <f t="shared" ref="Q12:Q14" si="10">E12/$E$12</f>
        <v>1</v>
      </c>
      <c r="S12">
        <f t="shared" ref="S12:S14" si="11">G12/$G$12</f>
        <v>1</v>
      </c>
      <c r="T12">
        <f t="shared" ref="T12:T14" si="12">H12/$H$12</f>
        <v>1</v>
      </c>
    </row>
    <row r="13">
      <c r="A13" s="32">
        <v>12.0</v>
      </c>
      <c r="B13" s="32">
        <v>112.0</v>
      </c>
      <c r="C13" s="1">
        <v>54.9</v>
      </c>
      <c r="D13" s="1">
        <v>33.5</v>
      </c>
      <c r="E13" s="1">
        <v>24.3</v>
      </c>
      <c r="G13" s="1">
        <v>71.8</v>
      </c>
      <c r="H13" s="1">
        <v>40.3</v>
      </c>
      <c r="I13" s="33">
        <v>140.3</v>
      </c>
      <c r="J13" s="33">
        <v>138.3</v>
      </c>
      <c r="K13" s="33"/>
      <c r="L13" s="33"/>
      <c r="N13">
        <f t="shared" si="7"/>
        <v>2.370762186</v>
      </c>
      <c r="O13">
        <f t="shared" si="8"/>
        <v>3.866197183</v>
      </c>
      <c r="P13">
        <f t="shared" si="9"/>
        <v>2.768595041</v>
      </c>
      <c r="Q13">
        <f t="shared" si="10"/>
        <v>1.854961832</v>
      </c>
      <c r="S13">
        <f t="shared" si="11"/>
        <v>3.881081081</v>
      </c>
      <c r="T13">
        <f t="shared" si="12"/>
        <v>3.030075188</v>
      </c>
    </row>
    <row r="14">
      <c r="A14" s="32">
        <v>16.0</v>
      </c>
      <c r="B14" s="32">
        <v>353.0</v>
      </c>
      <c r="C14" s="36">
        <v>505.5</v>
      </c>
      <c r="D14" s="36">
        <v>166.0</v>
      </c>
      <c r="E14" s="36">
        <v>164.0</v>
      </c>
      <c r="F14" s="37"/>
      <c r="G14" s="36">
        <v>653.0</v>
      </c>
      <c r="H14" s="36">
        <v>270.0</v>
      </c>
      <c r="I14" s="36">
        <v>1980.4</v>
      </c>
      <c r="J14" s="36">
        <v>3540.0</v>
      </c>
      <c r="K14" s="33">
        <v>750.0</v>
      </c>
      <c r="L14" s="33">
        <v>1150.0</v>
      </c>
      <c r="N14">
        <f t="shared" si="7"/>
        <v>7.472134389</v>
      </c>
      <c r="O14">
        <f t="shared" si="8"/>
        <v>35.59859155</v>
      </c>
      <c r="P14">
        <f t="shared" si="9"/>
        <v>13.71900826</v>
      </c>
      <c r="Q14">
        <f t="shared" si="10"/>
        <v>12.51908397</v>
      </c>
      <c r="S14">
        <f t="shared" si="11"/>
        <v>35.2972973</v>
      </c>
      <c r="T14">
        <f t="shared" si="12"/>
        <v>20.30075188</v>
      </c>
    </row>
    <row r="15">
      <c r="A15" s="35"/>
      <c r="B15" s="35"/>
      <c r="C15" s="1">
        <v>265.0</v>
      </c>
      <c r="D15" s="1">
        <v>185.0</v>
      </c>
      <c r="E15" s="1">
        <v>115.0</v>
      </c>
      <c r="G15" s="1">
        <v>485.0</v>
      </c>
      <c r="H15" s="1">
        <v>215.0</v>
      </c>
      <c r="I15" s="33">
        <v>750.0</v>
      </c>
      <c r="J15" s="33">
        <v>1150.0</v>
      </c>
    </row>
    <row r="16">
      <c r="A16" s="35"/>
      <c r="B16" s="35"/>
    </row>
    <row r="17">
      <c r="A17" s="35"/>
      <c r="B17" s="32" t="s">
        <v>377</v>
      </c>
      <c r="C17" s="1" t="s">
        <v>378</v>
      </c>
      <c r="D17" s="1" t="s">
        <v>379</v>
      </c>
      <c r="E17" s="1" t="s">
        <v>438</v>
      </c>
    </row>
    <row r="18">
      <c r="A18" s="32" t="s">
        <v>388</v>
      </c>
      <c r="B18" s="32">
        <v>97.6953</v>
      </c>
      <c r="C18" s="1">
        <v>107.705</v>
      </c>
      <c r="D18">
        <f>C18/B18</f>
        <v>1.102458358</v>
      </c>
      <c r="E18" s="1">
        <v>12743.0</v>
      </c>
    </row>
    <row r="19">
      <c r="A19" s="32" t="s">
        <v>437</v>
      </c>
      <c r="B19" s="32">
        <v>254.0</v>
      </c>
      <c r="C19" s="1">
        <v>0.0</v>
      </c>
      <c r="D19" s="1">
        <v>0.0</v>
      </c>
      <c r="E19" s="1">
        <v>32768.0</v>
      </c>
    </row>
    <row r="20">
      <c r="A20" s="35"/>
      <c r="B20" s="35"/>
    </row>
    <row r="21">
      <c r="A21" s="35"/>
      <c r="B21" s="35"/>
      <c r="I21" s="1" t="s">
        <v>439</v>
      </c>
    </row>
    <row r="22">
      <c r="A22" s="32" t="s">
        <v>437</v>
      </c>
      <c r="B22" s="35"/>
      <c r="C22" s="1" t="s">
        <v>426</v>
      </c>
      <c r="E22" s="1" t="s">
        <v>427</v>
      </c>
      <c r="F22" s="1" t="s">
        <v>426</v>
      </c>
      <c r="I22" s="1" t="s">
        <v>428</v>
      </c>
      <c r="J22" s="1" t="s">
        <v>429</v>
      </c>
    </row>
    <row r="23">
      <c r="A23" s="32" t="s">
        <v>430</v>
      </c>
      <c r="B23" s="32" t="s">
        <v>222</v>
      </c>
      <c r="C23" s="1" t="s">
        <v>431</v>
      </c>
      <c r="E23" s="1" t="s">
        <v>432</v>
      </c>
      <c r="F23" s="1" t="s">
        <v>433</v>
      </c>
      <c r="H23" s="1" t="s">
        <v>434</v>
      </c>
      <c r="I23" s="1" t="s">
        <v>431</v>
      </c>
      <c r="J23" s="1" t="s">
        <v>432</v>
      </c>
    </row>
    <row r="24">
      <c r="A24" s="32"/>
      <c r="B24" s="32"/>
      <c r="C24" s="1">
        <v>14.1</v>
      </c>
      <c r="E24" s="1">
        <v>13.2</v>
      </c>
      <c r="F24" s="1">
        <v>15.6</v>
      </c>
      <c r="I24" s="1">
        <v>18.1</v>
      </c>
      <c r="J24" s="1">
        <v>13.8</v>
      </c>
    </row>
    <row r="25">
      <c r="A25" s="32">
        <v>8.0</v>
      </c>
      <c r="B25" s="32">
        <v>47.242191</v>
      </c>
      <c r="C25" s="38">
        <v>10.867</v>
      </c>
      <c r="D25" s="1" t="s">
        <v>440</v>
      </c>
      <c r="E25" s="1">
        <v>11.28</v>
      </c>
      <c r="F25" s="1">
        <v>12.1</v>
      </c>
      <c r="I25" s="1">
        <v>18.5</v>
      </c>
      <c r="J25" s="1">
        <v>13.3</v>
      </c>
    </row>
    <row r="26">
      <c r="A26" s="32">
        <v>12.0</v>
      </c>
      <c r="B26" s="32">
        <v>112.0</v>
      </c>
      <c r="C26" s="39">
        <v>41.1254</v>
      </c>
      <c r="D26" s="1" t="s">
        <v>441</v>
      </c>
      <c r="E26" s="1">
        <v>33.5</v>
      </c>
      <c r="F26" s="1">
        <v>24.3</v>
      </c>
      <c r="G26" s="1" t="s">
        <v>441</v>
      </c>
      <c r="I26" s="1">
        <v>71.8</v>
      </c>
      <c r="J26" s="1">
        <v>40.3</v>
      </c>
    </row>
    <row r="27">
      <c r="A27" s="32">
        <v>16.0</v>
      </c>
      <c r="B27" s="32">
        <v>353.0</v>
      </c>
      <c r="C27" s="36">
        <v>505.5</v>
      </c>
      <c r="D27" s="1" t="s">
        <v>442</v>
      </c>
      <c r="E27" s="36">
        <v>166.0</v>
      </c>
      <c r="F27" s="36">
        <v>164.0</v>
      </c>
      <c r="H27" s="37"/>
      <c r="I27" s="36">
        <v>653.0</v>
      </c>
      <c r="J27" s="36">
        <v>270.0</v>
      </c>
    </row>
    <row r="28">
      <c r="A28" s="35"/>
      <c r="B28" s="35"/>
      <c r="C28" s="1">
        <v>403.5</v>
      </c>
      <c r="D28" s="1" t="s">
        <v>441</v>
      </c>
      <c r="E28" s="1"/>
      <c r="F28" s="1"/>
      <c r="I28" s="1"/>
      <c r="J28" s="1"/>
    </row>
    <row r="29">
      <c r="A29" s="35"/>
      <c r="B29" s="35"/>
      <c r="C29" s="1">
        <v>265.0</v>
      </c>
      <c r="D29" s="1" t="s">
        <v>442</v>
      </c>
      <c r="E29" s="1">
        <v>185.0</v>
      </c>
      <c r="F29" s="1">
        <v>115.0</v>
      </c>
      <c r="I29" s="1">
        <v>485.0</v>
      </c>
      <c r="J29" s="1">
        <v>215.0</v>
      </c>
    </row>
    <row r="30">
      <c r="A30" s="35"/>
      <c r="B30" s="35"/>
      <c r="C30" s="1">
        <v>238.5</v>
      </c>
      <c r="D30" s="1" t="s">
        <v>441</v>
      </c>
    </row>
    <row r="31">
      <c r="A31" s="35"/>
      <c r="B31" s="35"/>
    </row>
    <row r="32">
      <c r="A32" s="35"/>
      <c r="B32" s="35"/>
    </row>
    <row r="33">
      <c r="A33" s="35"/>
      <c r="B33" s="35"/>
    </row>
    <row r="34">
      <c r="A34" s="35"/>
      <c r="B34" s="32" t="s">
        <v>423</v>
      </c>
      <c r="C34" s="1" t="s">
        <v>443</v>
      </c>
      <c r="D34" s="1" t="s">
        <v>444</v>
      </c>
      <c r="E34" s="1" t="s">
        <v>445</v>
      </c>
    </row>
    <row r="35">
      <c r="A35" s="35"/>
      <c r="B35" s="32">
        <v>8.0</v>
      </c>
      <c r="C35" s="40">
        <v>10.867</v>
      </c>
      <c r="D35" s="13">
        <v>11.28</v>
      </c>
      <c r="E35" s="13">
        <v>12.1</v>
      </c>
    </row>
    <row r="36">
      <c r="A36" s="35"/>
      <c r="B36" s="32">
        <v>12.0</v>
      </c>
      <c r="C36" s="41">
        <v>41.1254</v>
      </c>
      <c r="D36" s="13">
        <v>33.5</v>
      </c>
      <c r="E36" s="13">
        <v>24.3</v>
      </c>
    </row>
    <row r="37">
      <c r="A37" s="35"/>
      <c r="B37" s="32">
        <v>16.0</v>
      </c>
      <c r="C37" s="13">
        <v>403.5</v>
      </c>
      <c r="D37" s="42">
        <v>166.0</v>
      </c>
      <c r="E37" s="42">
        <v>164.0</v>
      </c>
    </row>
    <row r="38">
      <c r="A38" s="35"/>
      <c r="B38" s="35"/>
    </row>
    <row r="39">
      <c r="A39" s="35"/>
      <c r="B39" s="32" t="s">
        <v>423</v>
      </c>
      <c r="C39" s="1" t="s">
        <v>443</v>
      </c>
      <c r="D39" s="1" t="s">
        <v>444</v>
      </c>
      <c r="E39" s="1" t="s">
        <v>445</v>
      </c>
    </row>
    <row r="40">
      <c r="A40" s="35"/>
      <c r="B40" s="32">
        <v>8.0</v>
      </c>
      <c r="C40" s="40">
        <v>10.867</v>
      </c>
      <c r="D40" s="13">
        <v>11.28</v>
      </c>
      <c r="E40" s="13">
        <v>12.1</v>
      </c>
    </row>
    <row r="41">
      <c r="A41" s="35"/>
      <c r="B41" s="32">
        <v>12.0</v>
      </c>
      <c r="C41" s="41">
        <v>41.1254</v>
      </c>
      <c r="D41" s="13">
        <v>33.5</v>
      </c>
      <c r="E41" s="13">
        <v>24.3</v>
      </c>
    </row>
    <row r="42">
      <c r="A42" s="35"/>
      <c r="B42" s="32">
        <v>16.0</v>
      </c>
      <c r="C42" s="13">
        <v>238.5</v>
      </c>
      <c r="D42" s="13">
        <v>185.0</v>
      </c>
      <c r="E42" s="13">
        <v>115.0</v>
      </c>
    </row>
    <row r="43">
      <c r="A43" s="35"/>
      <c r="B43" s="35"/>
    </row>
    <row r="44">
      <c r="A44" s="35"/>
      <c r="B44" s="35"/>
      <c r="C44">
        <f>C37/C42</f>
        <v>1.691823899</v>
      </c>
      <c r="E44">
        <f>E37/E42</f>
        <v>1.426086957</v>
      </c>
    </row>
    <row r="45">
      <c r="A45" s="35"/>
      <c r="B45" s="35"/>
    </row>
    <row r="46">
      <c r="A46" s="35"/>
      <c r="B46" s="35"/>
    </row>
    <row r="47">
      <c r="A47" s="35"/>
      <c r="B47" s="35"/>
    </row>
    <row r="48">
      <c r="A48" s="35"/>
      <c r="B48" s="35"/>
    </row>
    <row r="49">
      <c r="A49" s="35"/>
      <c r="B49" s="35"/>
    </row>
    <row r="50">
      <c r="A50" s="35"/>
      <c r="B50" s="35"/>
    </row>
    <row r="52">
      <c r="A52" s="25" t="s">
        <v>446</v>
      </c>
    </row>
    <row r="53">
      <c r="B53" s="43" t="s">
        <v>447</v>
      </c>
    </row>
    <row r="54">
      <c r="B54" s="13" t="s">
        <v>423</v>
      </c>
      <c r="C54" s="13" t="s">
        <v>443</v>
      </c>
      <c r="D54" s="13" t="s">
        <v>444</v>
      </c>
      <c r="E54" s="13" t="s">
        <v>445</v>
      </c>
      <c r="F54" s="13" t="s">
        <v>448</v>
      </c>
    </row>
    <row r="55">
      <c r="B55" s="13">
        <v>8.0</v>
      </c>
      <c r="C55" s="44">
        <v>9.53</v>
      </c>
      <c r="D55" s="44">
        <v>9.437506666666666</v>
      </c>
      <c r="E55" s="18">
        <v>13.114566666666667</v>
      </c>
      <c r="F55" s="18">
        <v>9.43063</v>
      </c>
    </row>
    <row r="56">
      <c r="B56" s="13">
        <v>12.0</v>
      </c>
      <c r="C56" s="44">
        <v>33.48296666666666</v>
      </c>
      <c r="D56" s="44">
        <v>37.73433333333333</v>
      </c>
      <c r="E56" s="18">
        <v>15.830400000000003</v>
      </c>
      <c r="F56" s="18">
        <v>23.329866666666664</v>
      </c>
    </row>
    <row r="57">
      <c r="B57" s="13">
        <v>16.0</v>
      </c>
      <c r="C57" s="18">
        <v>323.031</v>
      </c>
      <c r="D57" s="18">
        <v>125.30900000000001</v>
      </c>
      <c r="E57" s="18">
        <v>132.21733333333336</v>
      </c>
      <c r="F57" s="18">
        <v>109.60866666666668</v>
      </c>
    </row>
    <row r="58">
      <c r="B58" s="45" t="s">
        <v>449</v>
      </c>
      <c r="C58" s="18"/>
      <c r="D58" s="18"/>
      <c r="E58" s="18"/>
      <c r="F58" s="18"/>
    </row>
    <row r="59">
      <c r="B59" s="13" t="s">
        <v>423</v>
      </c>
      <c r="C59" s="13" t="s">
        <v>443</v>
      </c>
      <c r="D59" s="13" t="s">
        <v>444</v>
      </c>
      <c r="E59" s="13" t="s">
        <v>445</v>
      </c>
      <c r="F59" s="13" t="s">
        <v>448</v>
      </c>
    </row>
    <row r="60">
      <c r="B60" s="13">
        <v>8.0</v>
      </c>
      <c r="C60" s="18">
        <v>13.805233333333334</v>
      </c>
      <c r="D60" s="18">
        <v>14.266533333333333</v>
      </c>
      <c r="E60" s="18">
        <v>15.1954</v>
      </c>
      <c r="F60" s="18">
        <v>14.263666666666666</v>
      </c>
    </row>
    <row r="61">
      <c r="B61" s="13">
        <v>12.0</v>
      </c>
      <c r="C61" s="18">
        <v>24.2256</v>
      </c>
      <c r="D61" s="18">
        <v>40.89256666666666</v>
      </c>
      <c r="E61" s="18">
        <v>16.044300000000003</v>
      </c>
      <c r="F61" s="18">
        <v>23.863633333333336</v>
      </c>
    </row>
    <row r="62">
      <c r="B62" s="13">
        <v>16.0</v>
      </c>
      <c r="C62" s="18">
        <v>96.04901766666667</v>
      </c>
      <c r="D62" s="18">
        <v>110.42566666666669</v>
      </c>
      <c r="E62" s="18">
        <v>69.9251</v>
      </c>
      <c r="F62" s="18">
        <v>94.01083333333334</v>
      </c>
    </row>
    <row r="64">
      <c r="C64">
        <f>C57/C62</f>
        <v>3.363189003</v>
      </c>
      <c r="E64">
        <f>E57/E62</f>
        <v>1.890842249</v>
      </c>
    </row>
    <row r="72">
      <c r="A72" s="1" t="s">
        <v>450</v>
      </c>
      <c r="B72" s="1">
        <v>0.0</v>
      </c>
      <c r="C72" s="1">
        <v>8.07572</v>
      </c>
      <c r="D72" s="1">
        <v>210.195</v>
      </c>
      <c r="E72" s="1">
        <v>13.0266</v>
      </c>
      <c r="F72" s="46"/>
      <c r="G72" s="31"/>
      <c r="I72" s="1">
        <v>0.0</v>
      </c>
      <c r="J72" s="1">
        <v>0.0</v>
      </c>
      <c r="K72" s="1">
        <v>2.321331</v>
      </c>
      <c r="L72" s="1">
        <v>0.366399</v>
      </c>
      <c r="M72" s="1">
        <v>14.17048</v>
      </c>
      <c r="N72" s="1">
        <v>0.0</v>
      </c>
      <c r="O72" s="1">
        <v>4.87E-4</v>
      </c>
      <c r="P72" s="1" t="s">
        <v>11</v>
      </c>
    </row>
    <row r="73">
      <c r="A73" s="1" t="s">
        <v>450</v>
      </c>
      <c r="B73" s="1">
        <v>1.0</v>
      </c>
      <c r="C73" s="1">
        <v>7.90076</v>
      </c>
      <c r="D73" s="1">
        <v>213.159</v>
      </c>
      <c r="E73" s="1">
        <v>13.0708</v>
      </c>
      <c r="F73" s="46"/>
      <c r="G73" s="31"/>
      <c r="H73" s="1">
        <v>1.37438</v>
      </c>
      <c r="I73" s="1">
        <v>0.0</v>
      </c>
      <c r="J73" s="1">
        <v>0.0</v>
      </c>
      <c r="K73" s="1">
        <v>2.3343</v>
      </c>
      <c r="L73" s="1">
        <v>0.336304</v>
      </c>
      <c r="M73" s="1">
        <v>14.202299</v>
      </c>
      <c r="N73" s="1">
        <v>0.0</v>
      </c>
      <c r="O73" s="1">
        <v>4.67E-4</v>
      </c>
      <c r="P73" s="1" t="s">
        <v>11</v>
      </c>
    </row>
    <row r="74">
      <c r="A74" s="1" t="s">
        <v>450</v>
      </c>
      <c r="B74" s="1">
        <v>2.0</v>
      </c>
      <c r="C74" s="1">
        <v>8.05008</v>
      </c>
      <c r="D74" s="1">
        <v>214.903</v>
      </c>
      <c r="E74" s="1">
        <v>13.2463</v>
      </c>
      <c r="F74" s="47">
        <f>sum(E72:E74)/3</f>
        <v>13.11456667</v>
      </c>
      <c r="G74" s="31">
        <v>13.114566666666667</v>
      </c>
      <c r="H74" s="1">
        <v>1.369399</v>
      </c>
      <c r="I74" s="1">
        <v>0.0</v>
      </c>
      <c r="J74" s="1">
        <v>0.0</v>
      </c>
      <c r="K74" s="1">
        <v>2.332194</v>
      </c>
      <c r="L74" s="1">
        <v>0.346581</v>
      </c>
      <c r="M74" s="1">
        <v>14.373828</v>
      </c>
      <c r="N74" s="1">
        <v>0.0</v>
      </c>
      <c r="O74" s="1">
        <v>5.07E-4</v>
      </c>
      <c r="P74" s="1" t="s">
        <v>11</v>
      </c>
    </row>
    <row r="75">
      <c r="A75" s="1" t="s">
        <v>451</v>
      </c>
      <c r="B75" s="1">
        <v>0.0</v>
      </c>
      <c r="C75" s="1">
        <v>0.954449</v>
      </c>
      <c r="D75" s="1">
        <v>7.66856</v>
      </c>
      <c r="E75" s="1">
        <v>9.45949</v>
      </c>
      <c r="F75" s="46"/>
      <c r="G75" s="31"/>
      <c r="H75" s="1">
        <v>1.361831</v>
      </c>
      <c r="I75" s="1">
        <v>0.0</v>
      </c>
      <c r="J75" s="1">
        <v>0.0</v>
      </c>
      <c r="K75" s="1">
        <v>0.127079</v>
      </c>
      <c r="L75" s="1">
        <v>0.038545</v>
      </c>
      <c r="M75" s="1">
        <v>10.565786</v>
      </c>
      <c r="N75" s="1">
        <v>0.0</v>
      </c>
      <c r="O75" s="1">
        <v>5.85E-4</v>
      </c>
      <c r="P75" s="1" t="s">
        <v>11</v>
      </c>
    </row>
    <row r="76">
      <c r="A76" s="1" t="s">
        <v>451</v>
      </c>
      <c r="B76" s="1">
        <v>1.0</v>
      </c>
      <c r="C76" s="1">
        <v>0.99148</v>
      </c>
      <c r="D76" s="1">
        <v>7.67231</v>
      </c>
      <c r="E76" s="1">
        <v>9.47021</v>
      </c>
      <c r="F76" s="46"/>
      <c r="G76" s="31"/>
      <c r="H76" s="1">
        <v>1.252413</v>
      </c>
      <c r="I76" s="1">
        <v>0.0</v>
      </c>
      <c r="J76" s="1">
        <v>0.0</v>
      </c>
      <c r="K76" s="1">
        <v>0.131</v>
      </c>
      <c r="L76" s="1">
        <v>0.042282</v>
      </c>
      <c r="M76" s="1">
        <v>10.491449</v>
      </c>
      <c r="N76" s="1">
        <v>0.0</v>
      </c>
      <c r="O76" s="1">
        <v>4.39E-4</v>
      </c>
      <c r="P76" s="1" t="s">
        <v>11</v>
      </c>
    </row>
    <row r="77">
      <c r="A77" s="1" t="s">
        <v>451</v>
      </c>
      <c r="B77" s="1">
        <v>2.0</v>
      </c>
      <c r="C77" s="1">
        <v>0.946259</v>
      </c>
      <c r="D77" s="1">
        <v>7.56578</v>
      </c>
      <c r="E77" s="1">
        <v>9.36219</v>
      </c>
      <c r="F77" s="47">
        <f>sum(E75:E77)/3</f>
        <v>9.43063</v>
      </c>
      <c r="G77" s="31">
        <v>9.43063</v>
      </c>
      <c r="H77" s="1">
        <v>1.365641</v>
      </c>
      <c r="I77" s="1">
        <v>0.0</v>
      </c>
      <c r="J77" s="1">
        <v>0.0</v>
      </c>
      <c r="K77" s="1">
        <v>0.131514</v>
      </c>
      <c r="L77" s="1">
        <v>0.040431</v>
      </c>
      <c r="M77" s="1">
        <v>10.460475</v>
      </c>
      <c r="N77" s="1">
        <v>0.0</v>
      </c>
      <c r="O77" s="1">
        <v>4.87E-4</v>
      </c>
      <c r="P77" s="1" t="s">
        <v>11</v>
      </c>
    </row>
    <row r="78">
      <c r="A78" s="1" t="s">
        <v>452</v>
      </c>
      <c r="B78" s="1">
        <v>0.0</v>
      </c>
      <c r="C78" s="1">
        <v>22.5122</v>
      </c>
      <c r="D78" s="1">
        <v>246.922</v>
      </c>
      <c r="E78" s="1">
        <v>15.7674</v>
      </c>
      <c r="F78" s="46"/>
      <c r="G78" s="31"/>
      <c r="H78" s="1">
        <v>1.391653</v>
      </c>
      <c r="I78" s="1">
        <v>0.0</v>
      </c>
      <c r="J78" s="1">
        <v>0.0</v>
      </c>
      <c r="K78" s="1">
        <v>49.221933</v>
      </c>
      <c r="L78" s="1">
        <v>4.947751</v>
      </c>
      <c r="M78" s="1">
        <v>16.898927</v>
      </c>
      <c r="N78" s="1">
        <v>0.0</v>
      </c>
      <c r="O78" s="1">
        <v>0.001315</v>
      </c>
      <c r="P78" s="1" t="s">
        <v>11</v>
      </c>
    </row>
    <row r="79">
      <c r="A79" s="1" t="s">
        <v>452</v>
      </c>
      <c r="B79" s="1">
        <v>1.0</v>
      </c>
      <c r="C79" s="1">
        <v>22.4568</v>
      </c>
      <c r="D79" s="1">
        <v>247.343</v>
      </c>
      <c r="E79" s="1">
        <v>15.723</v>
      </c>
      <c r="F79" s="46"/>
      <c r="G79" s="31"/>
      <c r="H79" s="1">
        <v>1.376341</v>
      </c>
      <c r="I79" s="1">
        <v>0.0</v>
      </c>
      <c r="J79" s="1">
        <v>0.0</v>
      </c>
      <c r="K79" s="1">
        <v>49.186158</v>
      </c>
      <c r="L79" s="1">
        <v>4.907713</v>
      </c>
      <c r="M79" s="1">
        <v>16.85182</v>
      </c>
      <c r="N79" s="1">
        <v>0.0</v>
      </c>
      <c r="O79" s="1">
        <v>0.001294</v>
      </c>
      <c r="P79" s="1" t="s">
        <v>11</v>
      </c>
    </row>
    <row r="80">
      <c r="A80" s="1" t="s">
        <v>452</v>
      </c>
      <c r="B80" s="1">
        <v>2.0</v>
      </c>
      <c r="C80" s="1">
        <v>22.3949</v>
      </c>
      <c r="D80" s="1">
        <v>248.682</v>
      </c>
      <c r="E80" s="1">
        <v>16.0008</v>
      </c>
      <c r="F80" s="47">
        <f>sum(E78:E80)/3</f>
        <v>15.8304</v>
      </c>
      <c r="G80" s="31">
        <v>15.830400000000003</v>
      </c>
      <c r="H80" s="1">
        <v>1.397358</v>
      </c>
      <c r="I80" s="1">
        <v>0.0</v>
      </c>
      <c r="J80" s="1">
        <v>0.0</v>
      </c>
      <c r="K80" s="1">
        <v>49.336209</v>
      </c>
      <c r="L80" s="1">
        <v>4.94031</v>
      </c>
      <c r="M80" s="1">
        <v>17.11486</v>
      </c>
      <c r="N80" s="1">
        <v>0.0</v>
      </c>
      <c r="O80" s="1">
        <v>0.001317</v>
      </c>
      <c r="P80" s="1" t="s">
        <v>11</v>
      </c>
    </row>
    <row r="81">
      <c r="A81" s="1" t="s">
        <v>453</v>
      </c>
      <c r="B81" s="1">
        <v>0.0</v>
      </c>
      <c r="C81" s="1">
        <v>1.8749</v>
      </c>
      <c r="D81" s="1">
        <v>18.4328</v>
      </c>
      <c r="E81" s="1">
        <v>23.0579</v>
      </c>
      <c r="F81" s="46"/>
      <c r="G81" s="31"/>
      <c r="H81" s="1">
        <v>1.282306</v>
      </c>
      <c r="I81" s="1">
        <v>0.0</v>
      </c>
      <c r="J81" s="1">
        <v>0.0</v>
      </c>
      <c r="K81" s="1">
        <v>1.96585</v>
      </c>
      <c r="L81" s="1">
        <v>1.147182</v>
      </c>
      <c r="M81" s="1">
        <v>24.091066</v>
      </c>
      <c r="N81" s="1">
        <v>0.0</v>
      </c>
      <c r="O81" s="1">
        <v>0.0013</v>
      </c>
      <c r="P81" s="1" t="s">
        <v>11</v>
      </c>
    </row>
    <row r="82">
      <c r="A82" s="1" t="s">
        <v>453</v>
      </c>
      <c r="B82" s="1">
        <v>1.0</v>
      </c>
      <c r="C82" s="1">
        <v>2.04355</v>
      </c>
      <c r="D82" s="1">
        <v>18.7864</v>
      </c>
      <c r="E82" s="1">
        <v>23.5981</v>
      </c>
      <c r="F82" s="46"/>
      <c r="G82" s="31"/>
      <c r="H82" s="1">
        <v>1.363633</v>
      </c>
      <c r="I82" s="1">
        <v>0.0</v>
      </c>
      <c r="J82" s="1">
        <v>0.0</v>
      </c>
      <c r="K82" s="1">
        <v>1.969426</v>
      </c>
      <c r="L82" s="1">
        <v>1.161523</v>
      </c>
      <c r="M82" s="1">
        <v>24.71452</v>
      </c>
      <c r="N82" s="1">
        <v>0.0</v>
      </c>
      <c r="O82" s="1">
        <v>0.001325</v>
      </c>
      <c r="P82" s="1" t="s">
        <v>11</v>
      </c>
    </row>
    <row r="83">
      <c r="A83" s="1" t="s">
        <v>453</v>
      </c>
      <c r="B83" s="1">
        <v>2.0</v>
      </c>
      <c r="C83" s="1">
        <v>1.99462</v>
      </c>
      <c r="D83" s="1">
        <v>18.5545</v>
      </c>
      <c r="E83" s="1">
        <v>23.3336</v>
      </c>
      <c r="F83" s="47">
        <f>sum(E81:E83)/3</f>
        <v>23.32986667</v>
      </c>
      <c r="G83" s="31">
        <v>23.329866666666664</v>
      </c>
      <c r="H83" s="1">
        <v>1.379123</v>
      </c>
      <c r="I83" s="1">
        <v>0.0</v>
      </c>
      <c r="J83" s="1">
        <v>0.0</v>
      </c>
      <c r="K83" s="1">
        <v>1.983607</v>
      </c>
      <c r="L83" s="1">
        <v>1.154591</v>
      </c>
      <c r="M83" s="1">
        <v>24.461146</v>
      </c>
      <c r="N83" s="1">
        <v>0.0</v>
      </c>
      <c r="O83" s="1">
        <v>0.001335</v>
      </c>
      <c r="P83" s="1" t="s">
        <v>11</v>
      </c>
    </row>
    <row r="84">
      <c r="A84" s="1" t="s">
        <v>454</v>
      </c>
      <c r="B84" s="1">
        <v>0.0</v>
      </c>
      <c r="C84" s="1">
        <v>49.8971</v>
      </c>
      <c r="D84" s="1">
        <v>3261.65</v>
      </c>
      <c r="E84" s="1">
        <v>132.375</v>
      </c>
      <c r="F84" s="46"/>
      <c r="G84" s="31"/>
      <c r="H84" s="1">
        <v>1.393978</v>
      </c>
      <c r="I84" s="1">
        <v>0.0</v>
      </c>
      <c r="J84" s="1">
        <v>0.0</v>
      </c>
      <c r="K84" s="1">
        <v>712.43014</v>
      </c>
      <c r="L84" s="1">
        <v>83.542686</v>
      </c>
      <c r="M84" s="1">
        <v>133.419587</v>
      </c>
      <c r="N84" s="1">
        <v>0.0</v>
      </c>
      <c r="O84" s="1">
        <v>0.017301</v>
      </c>
      <c r="P84" s="1" t="s">
        <v>11</v>
      </c>
    </row>
    <row r="85">
      <c r="A85" s="1" t="s">
        <v>454</v>
      </c>
      <c r="B85" s="1">
        <v>1.0</v>
      </c>
      <c r="C85" s="1">
        <v>49.8237</v>
      </c>
      <c r="D85" s="1">
        <v>3250.21</v>
      </c>
      <c r="E85" s="1">
        <v>131.893</v>
      </c>
      <c r="F85" s="46"/>
      <c r="G85" s="31"/>
      <c r="H85" s="1">
        <v>1.311551</v>
      </c>
      <c r="I85" s="1">
        <v>0.0</v>
      </c>
      <c r="J85" s="1">
        <v>0.0</v>
      </c>
      <c r="K85" s="1">
        <v>711.185753</v>
      </c>
      <c r="L85" s="1">
        <v>83.435551</v>
      </c>
      <c r="M85" s="1">
        <v>132.858555</v>
      </c>
      <c r="N85" s="1">
        <v>0.0</v>
      </c>
      <c r="O85" s="1">
        <v>0.016545</v>
      </c>
      <c r="P85" s="1" t="s">
        <v>11</v>
      </c>
    </row>
    <row r="86">
      <c r="A86" s="1" t="s">
        <v>454</v>
      </c>
      <c r="B86" s="1">
        <v>2.0</v>
      </c>
      <c r="C86" s="1">
        <v>49.5568</v>
      </c>
      <c r="D86" s="1">
        <v>3263.06</v>
      </c>
      <c r="E86" s="1">
        <v>132.384</v>
      </c>
      <c r="F86" s="47">
        <f>sum(E84:E86)/3</f>
        <v>132.2173333</v>
      </c>
      <c r="G86" s="31">
        <v>132.21733333333336</v>
      </c>
      <c r="H86" s="1">
        <v>1.289128</v>
      </c>
      <c r="I86" s="1">
        <v>0.0</v>
      </c>
      <c r="J86" s="1">
        <v>0.0</v>
      </c>
      <c r="K86" s="1">
        <v>711.895132</v>
      </c>
      <c r="L86" s="1">
        <v>83.804471</v>
      </c>
      <c r="M86" s="1">
        <v>133.313582</v>
      </c>
      <c r="N86" s="1">
        <v>0.0</v>
      </c>
      <c r="O86" s="1">
        <v>0.017423</v>
      </c>
      <c r="P86" s="1" t="s">
        <v>11</v>
      </c>
    </row>
    <row r="87">
      <c r="A87" s="1" t="s">
        <v>455</v>
      </c>
      <c r="B87" s="1">
        <v>0.0</v>
      </c>
      <c r="C87" s="1">
        <v>3.58258</v>
      </c>
      <c r="D87" s="1">
        <v>74.6427</v>
      </c>
      <c r="E87" s="1">
        <v>109.329</v>
      </c>
      <c r="F87" s="46"/>
      <c r="G87" s="31"/>
      <c r="H87" s="1">
        <v>1.36589</v>
      </c>
      <c r="I87" s="1">
        <v>0.0</v>
      </c>
      <c r="J87" s="1">
        <v>0.0</v>
      </c>
      <c r="K87" s="1">
        <v>28.390897</v>
      </c>
      <c r="L87" s="1">
        <v>18.419079</v>
      </c>
      <c r="M87" s="1">
        <v>110.372225</v>
      </c>
      <c r="N87" s="1">
        <v>0.0</v>
      </c>
      <c r="O87" s="1">
        <v>0.01793</v>
      </c>
      <c r="P87" s="1" t="s">
        <v>11</v>
      </c>
    </row>
    <row r="88">
      <c r="A88" s="1" t="s">
        <v>455</v>
      </c>
      <c r="B88" s="1">
        <v>1.0</v>
      </c>
      <c r="C88" s="1">
        <v>3.7155</v>
      </c>
      <c r="D88" s="1">
        <v>75.2758</v>
      </c>
      <c r="E88" s="1">
        <v>110.306</v>
      </c>
      <c r="F88" s="46"/>
      <c r="G88" s="31"/>
      <c r="H88" s="1">
        <v>1.370447</v>
      </c>
      <c r="I88" s="1">
        <v>0.0</v>
      </c>
      <c r="J88" s="1">
        <v>0.0</v>
      </c>
      <c r="K88" s="1">
        <v>28.590524</v>
      </c>
      <c r="L88" s="1">
        <v>19.935157</v>
      </c>
      <c r="M88" s="1">
        <v>111.35</v>
      </c>
      <c r="N88" s="1">
        <v>0.0</v>
      </c>
      <c r="O88" s="1">
        <v>0.018468</v>
      </c>
      <c r="P88" s="1" t="s">
        <v>11</v>
      </c>
    </row>
    <row r="89">
      <c r="A89" s="1" t="s">
        <v>455</v>
      </c>
      <c r="B89" s="1">
        <v>2.0</v>
      </c>
      <c r="C89" s="1">
        <v>3.74204</v>
      </c>
      <c r="D89" s="1">
        <v>74.1328</v>
      </c>
      <c r="E89" s="1">
        <v>109.191</v>
      </c>
      <c r="F89" s="47">
        <f>sum(E87:E89)/3</f>
        <v>109.6086667</v>
      </c>
      <c r="G89" s="31">
        <v>109.60866666666668</v>
      </c>
      <c r="H89" s="1">
        <v>1.41126</v>
      </c>
      <c r="I89" s="1">
        <v>0.0</v>
      </c>
      <c r="J89" s="1">
        <v>0.0</v>
      </c>
      <c r="K89" s="1">
        <v>28.503586</v>
      </c>
      <c r="L89" s="1">
        <v>18.613544</v>
      </c>
      <c r="M89" s="1">
        <v>110.271288</v>
      </c>
      <c r="N89" s="1">
        <v>0.0</v>
      </c>
      <c r="O89" s="1">
        <v>0.019767</v>
      </c>
      <c r="P89" s="1" t="s">
        <v>11</v>
      </c>
    </row>
    <row r="90">
      <c r="A90" s="1" t="s">
        <v>456</v>
      </c>
      <c r="B90" s="1">
        <v>0.0</v>
      </c>
      <c r="C90" s="1">
        <v>42.2651</v>
      </c>
      <c r="D90" s="1">
        <v>1249.31</v>
      </c>
      <c r="E90" s="1">
        <v>69.9099</v>
      </c>
      <c r="F90" s="46"/>
      <c r="G90" s="31"/>
      <c r="H90" s="1">
        <v>1.363718</v>
      </c>
      <c r="I90" s="1">
        <v>0.0</v>
      </c>
      <c r="J90" s="1">
        <v>0.0</v>
      </c>
      <c r="K90" s="1">
        <v>721.115626</v>
      </c>
      <c r="L90" s="1">
        <v>87.027817</v>
      </c>
      <c r="M90" s="1">
        <v>70.913513</v>
      </c>
      <c r="N90" s="1">
        <v>0.0</v>
      </c>
      <c r="O90" s="1">
        <v>0.017182</v>
      </c>
      <c r="P90" s="1" t="s">
        <v>11</v>
      </c>
    </row>
    <row r="91">
      <c r="A91" s="1" t="s">
        <v>456</v>
      </c>
      <c r="B91" s="1">
        <v>1.0</v>
      </c>
      <c r="C91" s="1">
        <v>42.5737</v>
      </c>
      <c r="D91" s="1">
        <v>1247.62</v>
      </c>
      <c r="E91" s="1">
        <v>69.9884</v>
      </c>
      <c r="F91" s="46"/>
      <c r="G91" s="31"/>
      <c r="H91" s="1">
        <v>1.28771</v>
      </c>
      <c r="I91" s="1">
        <v>0.0</v>
      </c>
      <c r="J91" s="1">
        <v>0.0</v>
      </c>
      <c r="K91" s="1">
        <v>720.423278</v>
      </c>
      <c r="L91" s="1">
        <v>87.726776</v>
      </c>
      <c r="M91" s="1">
        <v>70.92484</v>
      </c>
      <c r="N91" s="1">
        <v>0.0</v>
      </c>
      <c r="O91" s="1">
        <v>0.016861</v>
      </c>
      <c r="P91" s="1" t="s">
        <v>11</v>
      </c>
    </row>
    <row r="92">
      <c r="A92" s="1" t="s">
        <v>456</v>
      </c>
      <c r="B92" s="1">
        <v>2.0</v>
      </c>
      <c r="C92" s="1">
        <v>41.9642</v>
      </c>
      <c r="D92" s="1">
        <v>1243.89</v>
      </c>
      <c r="E92" s="1">
        <v>69.877</v>
      </c>
      <c r="F92" s="47">
        <f>sum(E90:E92)/3</f>
        <v>69.9251</v>
      </c>
      <c r="G92" s="31">
        <v>69.9251</v>
      </c>
      <c r="H92" s="1">
        <v>1.240226</v>
      </c>
      <c r="I92" s="1">
        <v>0.0</v>
      </c>
      <c r="J92" s="1">
        <v>0.0</v>
      </c>
      <c r="K92" s="1">
        <v>718.143652</v>
      </c>
      <c r="L92" s="1">
        <v>87.428745</v>
      </c>
      <c r="M92" s="1">
        <v>70.747964</v>
      </c>
      <c r="N92" s="1">
        <v>0.0</v>
      </c>
      <c r="O92" s="1">
        <v>0.01712</v>
      </c>
      <c r="P92" s="1" t="s">
        <v>11</v>
      </c>
    </row>
    <row r="93">
      <c r="A93" s="1" t="s">
        <v>457</v>
      </c>
      <c r="B93" s="1">
        <v>0.0</v>
      </c>
      <c r="C93" s="1">
        <v>3.78735</v>
      </c>
      <c r="D93" s="1">
        <v>59.2388</v>
      </c>
      <c r="E93" s="1">
        <v>94.6335</v>
      </c>
      <c r="F93" s="46"/>
      <c r="G93" s="31"/>
      <c r="H93" s="1">
        <v>1.398284</v>
      </c>
      <c r="I93" s="1">
        <v>0.0</v>
      </c>
      <c r="J93" s="1">
        <v>0.0</v>
      </c>
      <c r="K93" s="1">
        <v>28.918496</v>
      </c>
      <c r="L93" s="1">
        <v>20.884206</v>
      </c>
      <c r="M93" s="1">
        <v>95.691001</v>
      </c>
      <c r="N93" s="1">
        <v>0.0</v>
      </c>
      <c r="O93" s="1">
        <v>0.01958</v>
      </c>
      <c r="P93" s="1" t="s">
        <v>11</v>
      </c>
    </row>
    <row r="94">
      <c r="A94" s="1" t="s">
        <v>457</v>
      </c>
      <c r="B94" s="1">
        <v>1.0</v>
      </c>
      <c r="C94" s="1">
        <v>3.75376</v>
      </c>
      <c r="D94" s="1">
        <v>57.5566</v>
      </c>
      <c r="E94" s="1">
        <v>92.6738</v>
      </c>
      <c r="F94" s="46"/>
      <c r="G94" s="31"/>
      <c r="H94" s="1">
        <v>1.37481</v>
      </c>
      <c r="I94" s="1">
        <v>0.0</v>
      </c>
      <c r="J94" s="1">
        <v>0.0</v>
      </c>
      <c r="K94" s="1">
        <v>28.651142</v>
      </c>
      <c r="L94" s="1">
        <v>19.207733</v>
      </c>
      <c r="M94" s="1">
        <v>93.699651</v>
      </c>
      <c r="N94" s="1">
        <v>0.0</v>
      </c>
      <c r="O94" s="1">
        <v>0.018658</v>
      </c>
      <c r="P94" s="1" t="s">
        <v>11</v>
      </c>
    </row>
    <row r="95">
      <c r="A95" s="1" t="s">
        <v>457</v>
      </c>
      <c r="B95" s="1">
        <v>2.0</v>
      </c>
      <c r="C95" s="1">
        <v>4.01394</v>
      </c>
      <c r="D95" s="1">
        <v>58.7299</v>
      </c>
      <c r="E95" s="1">
        <v>94.7252</v>
      </c>
      <c r="F95" s="47">
        <f>sum(E93:E95)/3</f>
        <v>94.01083333</v>
      </c>
      <c r="G95" s="31">
        <v>94.01083333333334</v>
      </c>
      <c r="H95" s="1">
        <v>1.412697</v>
      </c>
      <c r="I95" s="1">
        <v>0.0</v>
      </c>
      <c r="J95" s="1">
        <v>0.0</v>
      </c>
      <c r="K95" s="1">
        <v>28.993913</v>
      </c>
      <c r="L95" s="1">
        <v>19.798227</v>
      </c>
      <c r="M95" s="1">
        <v>95.782526</v>
      </c>
      <c r="N95" s="1">
        <v>0.0</v>
      </c>
      <c r="O95" s="1">
        <v>0.019288</v>
      </c>
      <c r="P95" s="1" t="s">
        <v>11</v>
      </c>
    </row>
    <row r="98">
      <c r="A98" s="1" t="s">
        <v>458</v>
      </c>
      <c r="B98" s="1">
        <v>0.0</v>
      </c>
      <c r="C98" s="1">
        <v>4.26895</v>
      </c>
      <c r="D98" s="1">
        <v>298.794</v>
      </c>
      <c r="E98" s="1">
        <v>333.902</v>
      </c>
      <c r="F98" s="46"/>
      <c r="G98" s="31"/>
      <c r="H98" s="1">
        <v>0.0</v>
      </c>
      <c r="I98" s="1">
        <v>0.0</v>
      </c>
      <c r="J98" s="1">
        <v>0.0</v>
      </c>
      <c r="K98" s="1">
        <v>27.707047</v>
      </c>
      <c r="L98" s="1">
        <v>24.203393</v>
      </c>
      <c r="M98" s="1">
        <v>334.900938</v>
      </c>
      <c r="N98" s="1">
        <v>0.0</v>
      </c>
      <c r="O98" s="1">
        <v>0.01822</v>
      </c>
      <c r="P98" s="1" t="s">
        <v>11</v>
      </c>
      <c r="Q98" s="1"/>
      <c r="R98" s="1"/>
      <c r="S98" s="1"/>
      <c r="T98" s="1"/>
      <c r="U98" s="1"/>
      <c r="V98" s="1"/>
      <c r="W98" s="1"/>
    </row>
    <row r="99">
      <c r="A99" s="1" t="s">
        <v>458</v>
      </c>
      <c r="B99" s="1">
        <v>1.0</v>
      </c>
      <c r="C99" s="1">
        <v>4.14494</v>
      </c>
      <c r="D99" s="1">
        <v>282.006</v>
      </c>
      <c r="E99" s="1">
        <v>317.107</v>
      </c>
      <c r="F99" s="46"/>
      <c r="G99" s="31"/>
      <c r="H99" s="1">
        <v>0.0</v>
      </c>
      <c r="I99" s="1">
        <v>0.0</v>
      </c>
      <c r="J99" s="1">
        <v>0.0</v>
      </c>
      <c r="K99" s="1">
        <v>27.974016</v>
      </c>
      <c r="L99" s="1">
        <v>19.013759</v>
      </c>
      <c r="M99" s="1">
        <v>318.13293</v>
      </c>
      <c r="N99" s="1">
        <v>0.0</v>
      </c>
      <c r="O99" s="1">
        <v>0.018557</v>
      </c>
      <c r="P99" s="1" t="s">
        <v>11</v>
      </c>
      <c r="Q99" s="1"/>
      <c r="R99" s="1"/>
      <c r="S99" s="1"/>
      <c r="T99" s="1"/>
      <c r="U99" s="1"/>
      <c r="V99" s="1"/>
      <c r="W99" s="1"/>
    </row>
    <row r="100">
      <c r="A100" s="1" t="s">
        <v>458</v>
      </c>
      <c r="B100" s="1">
        <v>2.0</v>
      </c>
      <c r="C100" s="1">
        <v>4.30484</v>
      </c>
      <c r="D100" s="1">
        <v>282.514</v>
      </c>
      <c r="E100" s="1">
        <v>318.084</v>
      </c>
      <c r="F100" s="47">
        <f>sum(E98:E100)/3</f>
        <v>323.031</v>
      </c>
      <c r="G100" s="31">
        <v>323.031</v>
      </c>
      <c r="H100" s="1">
        <v>0.0</v>
      </c>
      <c r="I100" s="1">
        <v>0.0</v>
      </c>
      <c r="J100" s="1">
        <v>0.0</v>
      </c>
      <c r="K100" s="1">
        <v>28.157037</v>
      </c>
      <c r="L100" s="1">
        <v>20.57076</v>
      </c>
      <c r="M100" s="1">
        <v>319.079658</v>
      </c>
      <c r="N100" s="1">
        <v>0.0</v>
      </c>
      <c r="O100" s="1">
        <v>0.017871</v>
      </c>
      <c r="P100" s="1" t="s">
        <v>11</v>
      </c>
      <c r="Q100" s="1"/>
      <c r="R100" s="1"/>
      <c r="S100" s="1"/>
      <c r="T100" s="1"/>
      <c r="U100" s="1"/>
      <c r="V100" s="1"/>
      <c r="W100" s="1"/>
    </row>
    <row r="101">
      <c r="A101" s="1" t="s">
        <v>459</v>
      </c>
      <c r="B101" s="1">
        <v>0.0</v>
      </c>
      <c r="C101" s="1">
        <v>3.755</v>
      </c>
      <c r="D101" s="1">
        <v>89.4793</v>
      </c>
      <c r="E101" s="1">
        <v>124.929</v>
      </c>
      <c r="F101" s="46"/>
      <c r="G101" s="31"/>
      <c r="H101" s="1">
        <v>0.0</v>
      </c>
      <c r="I101" s="1">
        <v>0.0</v>
      </c>
      <c r="J101" s="1">
        <v>0.0</v>
      </c>
      <c r="K101" s="1">
        <v>28.900898</v>
      </c>
      <c r="L101" s="1">
        <v>19.048482</v>
      </c>
      <c r="M101" s="1">
        <v>125.941333</v>
      </c>
      <c r="N101" s="1">
        <v>0.0</v>
      </c>
      <c r="O101" s="1">
        <v>0.018626</v>
      </c>
      <c r="P101" s="1" t="s">
        <v>11</v>
      </c>
      <c r="Q101" s="1"/>
      <c r="R101" s="1"/>
      <c r="S101" s="1"/>
      <c r="T101" s="1"/>
      <c r="U101" s="1"/>
      <c r="V101" s="1"/>
      <c r="W101" s="1"/>
    </row>
    <row r="102">
      <c r="A102" s="1" t="s">
        <v>459</v>
      </c>
      <c r="B102" s="1">
        <v>1.0</v>
      </c>
      <c r="C102" s="1">
        <v>4.12678</v>
      </c>
      <c r="D102" s="1">
        <v>90.5249</v>
      </c>
      <c r="E102" s="1">
        <v>126.83</v>
      </c>
      <c r="F102" s="46"/>
      <c r="G102" s="31"/>
      <c r="H102" s="1">
        <v>0.0</v>
      </c>
      <c r="I102" s="1">
        <v>0.0</v>
      </c>
      <c r="J102" s="1">
        <v>0.0</v>
      </c>
      <c r="K102" s="1">
        <v>29.187887</v>
      </c>
      <c r="L102" s="1">
        <v>20.66948</v>
      </c>
      <c r="M102" s="1">
        <v>127.830189</v>
      </c>
      <c r="N102" s="1">
        <v>0.0</v>
      </c>
      <c r="O102" s="1">
        <v>0.018478</v>
      </c>
      <c r="P102" s="1" t="s">
        <v>11</v>
      </c>
      <c r="Q102" s="1"/>
      <c r="R102" s="1"/>
      <c r="S102" s="1"/>
      <c r="T102" s="1"/>
      <c r="U102" s="1"/>
      <c r="V102" s="1"/>
      <c r="W102" s="1"/>
    </row>
    <row r="103">
      <c r="A103" s="1" t="s">
        <v>459</v>
      </c>
      <c r="B103" s="1">
        <v>2.0</v>
      </c>
      <c r="C103" s="1">
        <v>4.11685</v>
      </c>
      <c r="D103" s="1">
        <v>88.702</v>
      </c>
      <c r="E103" s="1">
        <v>124.168</v>
      </c>
      <c r="F103" s="47">
        <f>sum(E101:E103)/3</f>
        <v>125.309</v>
      </c>
      <c r="G103" s="31">
        <v>125.30900000000001</v>
      </c>
      <c r="H103" s="1">
        <v>0.0</v>
      </c>
      <c r="I103" s="1">
        <v>0.0</v>
      </c>
      <c r="J103" s="1">
        <v>0.0</v>
      </c>
      <c r="K103" s="1">
        <v>28.530292</v>
      </c>
      <c r="L103" s="1">
        <v>19.061033</v>
      </c>
      <c r="M103" s="1">
        <v>125.167797</v>
      </c>
      <c r="N103" s="1">
        <v>0.0</v>
      </c>
      <c r="O103" s="1">
        <v>0.018109</v>
      </c>
      <c r="P103" s="1" t="s">
        <v>11</v>
      </c>
      <c r="Q103" s="1"/>
      <c r="R103" s="1"/>
      <c r="S103" s="1"/>
      <c r="T103" s="1"/>
      <c r="U103" s="1"/>
      <c r="V103" s="1"/>
      <c r="W103" s="1"/>
    </row>
    <row r="104">
      <c r="A104" s="1" t="s">
        <v>460</v>
      </c>
      <c r="B104" s="1">
        <v>0.0</v>
      </c>
      <c r="C104" s="1">
        <v>3.8321</v>
      </c>
      <c r="D104" s="1">
        <v>108.585</v>
      </c>
      <c r="E104" s="1">
        <v>1.410053</v>
      </c>
      <c r="F104" s="46"/>
      <c r="G104" s="31"/>
      <c r="H104" s="1">
        <v>0.0</v>
      </c>
      <c r="I104" s="1">
        <v>0.0</v>
      </c>
      <c r="J104" s="1">
        <v>27.904008</v>
      </c>
      <c r="K104" s="1">
        <v>17.416389</v>
      </c>
      <c r="L104" s="1">
        <v>144.07463</v>
      </c>
      <c r="M104" s="1">
        <v>0.0</v>
      </c>
      <c r="N104" s="1">
        <v>0.018888</v>
      </c>
      <c r="O104" s="1" t="s">
        <v>11</v>
      </c>
      <c r="P104" s="1"/>
      <c r="Q104" s="1"/>
      <c r="R104" s="1"/>
      <c r="S104" s="1"/>
      <c r="T104" s="1"/>
      <c r="U104" s="1"/>
      <c r="V104" s="1"/>
      <c r="W104" s="1"/>
    </row>
    <row r="105">
      <c r="A105" s="1" t="s">
        <v>460</v>
      </c>
      <c r="B105" s="1">
        <v>1.0</v>
      </c>
      <c r="C105" s="1">
        <v>4.32801</v>
      </c>
      <c r="D105" s="1">
        <v>109.818</v>
      </c>
      <c r="E105" s="1">
        <v>145.341</v>
      </c>
      <c r="F105" s="46"/>
      <c r="G105" s="31"/>
      <c r="H105" s="1">
        <v>0.0</v>
      </c>
      <c r="I105" s="1">
        <v>0.0</v>
      </c>
      <c r="J105" s="1">
        <v>0.0</v>
      </c>
      <c r="K105" s="1">
        <v>28.293066</v>
      </c>
      <c r="L105" s="1">
        <v>19.112132</v>
      </c>
      <c r="M105" s="1">
        <v>146.287503</v>
      </c>
      <c r="N105" s="1">
        <v>0.0</v>
      </c>
      <c r="O105" s="1">
        <v>0.018303</v>
      </c>
      <c r="P105" s="1" t="s">
        <v>11</v>
      </c>
      <c r="Q105" s="1"/>
      <c r="R105" s="1"/>
      <c r="S105" s="1"/>
      <c r="T105" s="1"/>
      <c r="U105" s="1"/>
      <c r="V105" s="1"/>
      <c r="W105" s="1"/>
    </row>
    <row r="106">
      <c r="A106" s="1" t="s">
        <v>460</v>
      </c>
      <c r="B106" s="1">
        <v>2.0</v>
      </c>
      <c r="C106" s="1">
        <v>3.84573</v>
      </c>
      <c r="D106" s="1">
        <v>106.653</v>
      </c>
      <c r="E106" s="1">
        <v>141.396</v>
      </c>
      <c r="F106" s="47">
        <f>sum(E104:E106)/3</f>
        <v>96.04901767</v>
      </c>
      <c r="G106" s="31">
        <v>96.04901766666667</v>
      </c>
      <c r="H106" s="1">
        <v>0.0</v>
      </c>
      <c r="I106" s="1">
        <v>0.0</v>
      </c>
      <c r="J106" s="1">
        <v>0.0</v>
      </c>
      <c r="K106" s="1">
        <v>28.264887</v>
      </c>
      <c r="L106" s="1">
        <v>17.880882</v>
      </c>
      <c r="M106" s="1">
        <v>142.370435</v>
      </c>
      <c r="N106" s="1">
        <v>0.0</v>
      </c>
      <c r="O106" s="1">
        <v>0.017975</v>
      </c>
      <c r="P106" s="1" t="s">
        <v>11</v>
      </c>
      <c r="Q106" s="1"/>
      <c r="R106" s="1"/>
      <c r="S106" s="1"/>
      <c r="T106" s="1"/>
      <c r="U106" s="1"/>
      <c r="V106" s="1"/>
      <c r="W106" s="1"/>
    </row>
    <row r="107">
      <c r="A107" s="1" t="s">
        <v>461</v>
      </c>
      <c r="B107" s="1">
        <v>0.0</v>
      </c>
      <c r="C107" s="1">
        <v>3.91232</v>
      </c>
      <c r="D107" s="1">
        <v>74.5551</v>
      </c>
      <c r="E107" s="1">
        <v>110.338</v>
      </c>
      <c r="F107" s="46"/>
      <c r="G107" s="31"/>
      <c r="H107" s="1">
        <v>0.0</v>
      </c>
      <c r="I107" s="1">
        <v>0.0</v>
      </c>
      <c r="J107" s="1">
        <v>0.0</v>
      </c>
      <c r="K107" s="1">
        <v>29.082574</v>
      </c>
      <c r="L107" s="1">
        <v>19.247821</v>
      </c>
      <c r="M107" s="1">
        <v>111.316199</v>
      </c>
      <c r="N107" s="1">
        <v>0.0</v>
      </c>
      <c r="O107" s="1">
        <v>0.018431</v>
      </c>
      <c r="P107" s="1" t="s">
        <v>11</v>
      </c>
      <c r="Q107" s="1"/>
      <c r="R107" s="1"/>
      <c r="S107" s="1"/>
      <c r="T107" s="1"/>
      <c r="U107" s="1"/>
      <c r="V107" s="1"/>
      <c r="W107" s="1"/>
    </row>
    <row r="108">
      <c r="A108" s="1" t="s">
        <v>461</v>
      </c>
      <c r="B108" s="1">
        <v>1.0</v>
      </c>
      <c r="C108" s="1">
        <v>3.89013</v>
      </c>
      <c r="D108" s="1">
        <v>75.0435</v>
      </c>
      <c r="E108" s="1">
        <v>110.652</v>
      </c>
      <c r="F108" s="46"/>
      <c r="G108" s="31"/>
      <c r="H108" s="1">
        <v>0.0</v>
      </c>
      <c r="I108" s="1">
        <v>0.0</v>
      </c>
      <c r="J108" s="1">
        <v>0.0</v>
      </c>
      <c r="K108" s="1">
        <v>28.989324</v>
      </c>
      <c r="L108" s="1">
        <v>19.61544</v>
      </c>
      <c r="M108" s="1">
        <v>111.606653</v>
      </c>
      <c r="N108" s="1">
        <v>0.0</v>
      </c>
      <c r="O108" s="1">
        <v>0.018897</v>
      </c>
      <c r="P108" s="1" t="s">
        <v>11</v>
      </c>
      <c r="Q108" s="1"/>
      <c r="R108" s="1"/>
      <c r="S108" s="1"/>
      <c r="T108" s="1"/>
      <c r="U108" s="1"/>
      <c r="V108" s="1"/>
      <c r="W108" s="1"/>
    </row>
    <row r="109">
      <c r="A109" s="1" t="s">
        <v>461</v>
      </c>
      <c r="B109" s="1">
        <v>2.0</v>
      </c>
      <c r="C109" s="1">
        <v>3.89627</v>
      </c>
      <c r="D109" s="1">
        <v>74.6362</v>
      </c>
      <c r="E109" s="1">
        <v>110.287</v>
      </c>
      <c r="F109" s="47">
        <f>sum(E107:E109)/3</f>
        <v>110.4256667</v>
      </c>
      <c r="G109" s="31">
        <v>110.42566666666669</v>
      </c>
      <c r="H109" s="1">
        <v>0.0</v>
      </c>
      <c r="I109" s="1">
        <v>0.0</v>
      </c>
      <c r="J109" s="1">
        <v>0.0</v>
      </c>
      <c r="K109" s="1">
        <v>29.013238</v>
      </c>
      <c r="L109" s="1">
        <v>19.220023</v>
      </c>
      <c r="M109" s="1">
        <v>111.230767</v>
      </c>
      <c r="N109" s="1">
        <v>0.0</v>
      </c>
      <c r="O109" s="1">
        <v>0.018084</v>
      </c>
      <c r="P109" s="1" t="s">
        <v>11</v>
      </c>
      <c r="Q109" s="1"/>
      <c r="R109" s="1"/>
      <c r="S109" s="1"/>
      <c r="T109" s="1"/>
      <c r="U109" s="1"/>
      <c r="V109" s="1"/>
      <c r="W109" s="1"/>
    </row>
    <row r="110">
      <c r="A110" s="1" t="s">
        <v>462</v>
      </c>
      <c r="B110" s="1">
        <v>0.0</v>
      </c>
      <c r="C110" s="1">
        <v>2.36617</v>
      </c>
      <c r="D110" s="1">
        <v>18.6495</v>
      </c>
      <c r="E110" s="1">
        <v>23.8861</v>
      </c>
      <c r="F110" s="46"/>
      <c r="G110" s="31"/>
      <c r="H110" s="1">
        <v>0.0</v>
      </c>
      <c r="I110" s="1">
        <v>0.0</v>
      </c>
      <c r="J110" s="1">
        <v>0.0</v>
      </c>
      <c r="K110" s="1">
        <v>1.976691</v>
      </c>
      <c r="L110" s="1">
        <v>1.035209</v>
      </c>
      <c r="M110" s="1">
        <v>24.910172</v>
      </c>
      <c r="N110" s="1">
        <v>0.0</v>
      </c>
      <c r="O110" s="1">
        <v>0.001321</v>
      </c>
      <c r="P110" s="1" t="s">
        <v>11</v>
      </c>
      <c r="Q110" s="1"/>
      <c r="R110" s="1"/>
      <c r="S110" s="1"/>
      <c r="T110" s="1"/>
      <c r="U110" s="1"/>
      <c r="V110" s="1"/>
      <c r="W110" s="1"/>
    </row>
    <row r="111">
      <c r="A111" s="1" t="s">
        <v>462</v>
      </c>
      <c r="B111" s="1">
        <v>1.0</v>
      </c>
      <c r="C111" s="1">
        <v>2.40937</v>
      </c>
      <c r="D111" s="1">
        <v>19.0265</v>
      </c>
      <c r="E111" s="1">
        <v>24.3567</v>
      </c>
      <c r="F111" s="46"/>
      <c r="G111" s="31"/>
      <c r="H111" s="1">
        <v>0.0</v>
      </c>
      <c r="I111" s="1">
        <v>0.0</v>
      </c>
      <c r="J111" s="1">
        <v>0.0</v>
      </c>
      <c r="K111" s="1">
        <v>1.996419</v>
      </c>
      <c r="L111" s="1">
        <v>1.1004</v>
      </c>
      <c r="M111" s="1">
        <v>25.42205</v>
      </c>
      <c r="N111" s="1">
        <v>0.0</v>
      </c>
      <c r="O111" s="1">
        <v>0.001541</v>
      </c>
      <c r="P111" s="1" t="s">
        <v>11</v>
      </c>
      <c r="Q111" s="1"/>
      <c r="R111" s="1"/>
      <c r="S111" s="1"/>
      <c r="T111" s="1"/>
      <c r="U111" s="1"/>
      <c r="V111" s="1"/>
      <c r="W111" s="1"/>
    </row>
    <row r="112">
      <c r="A112" s="1" t="s">
        <v>462</v>
      </c>
      <c r="B112" s="1">
        <v>2.0</v>
      </c>
      <c r="C112" s="1">
        <v>2.47914</v>
      </c>
      <c r="D112" s="1">
        <v>19.0456</v>
      </c>
      <c r="E112" s="1">
        <v>24.434</v>
      </c>
      <c r="F112" s="47">
        <f>sum(E110:E112)/3</f>
        <v>24.2256</v>
      </c>
      <c r="G112" s="31">
        <v>24.2256</v>
      </c>
      <c r="H112" s="1">
        <v>0.0</v>
      </c>
      <c r="I112" s="1">
        <v>0.0</v>
      </c>
      <c r="J112" s="1">
        <v>0.0</v>
      </c>
      <c r="K112" s="1">
        <v>1.983018</v>
      </c>
      <c r="L112" s="1">
        <v>1.075543</v>
      </c>
      <c r="M112" s="1">
        <v>25.501858</v>
      </c>
      <c r="N112" s="1">
        <v>0.0</v>
      </c>
      <c r="O112" s="1">
        <v>0.001426</v>
      </c>
      <c r="P112" s="1" t="s">
        <v>11</v>
      </c>
      <c r="Q112" s="1"/>
      <c r="R112" s="1"/>
      <c r="S112" s="1"/>
      <c r="T112" s="1"/>
      <c r="U112" s="1"/>
      <c r="V112" s="1"/>
      <c r="W112" s="1"/>
    </row>
    <row r="113">
      <c r="A113" s="1" t="s">
        <v>463</v>
      </c>
      <c r="B113" s="1">
        <v>0.0</v>
      </c>
      <c r="C113" s="1">
        <v>2.53185</v>
      </c>
      <c r="D113" s="1">
        <v>35.3728</v>
      </c>
      <c r="E113" s="1">
        <v>40.9025</v>
      </c>
      <c r="F113" s="46"/>
      <c r="G113" s="31"/>
      <c r="H113" s="1">
        <v>0.0</v>
      </c>
      <c r="I113" s="1">
        <v>0.0</v>
      </c>
      <c r="J113" s="1">
        <v>0.0</v>
      </c>
      <c r="K113" s="1">
        <v>2.072552</v>
      </c>
      <c r="L113" s="1">
        <v>1.250949</v>
      </c>
      <c r="M113" s="1">
        <v>41.888604</v>
      </c>
      <c r="N113" s="1">
        <v>0.0</v>
      </c>
      <c r="O113" s="1">
        <v>0.001369</v>
      </c>
      <c r="P113" s="1" t="s">
        <v>11</v>
      </c>
      <c r="Q113" s="1"/>
      <c r="R113" s="1"/>
      <c r="S113" s="1"/>
      <c r="T113" s="1"/>
      <c r="U113" s="1"/>
      <c r="V113" s="1"/>
      <c r="W113" s="1"/>
    </row>
    <row r="114">
      <c r="A114" s="1" t="s">
        <v>463</v>
      </c>
      <c r="B114" s="1">
        <v>1.0</v>
      </c>
      <c r="C114" s="1">
        <v>2.55121</v>
      </c>
      <c r="D114" s="1">
        <v>35.7822</v>
      </c>
      <c r="E114" s="1">
        <v>41.5323</v>
      </c>
      <c r="F114" s="46"/>
      <c r="G114" s="31"/>
      <c r="H114" s="1">
        <v>0.0</v>
      </c>
      <c r="I114" s="1">
        <v>0.0</v>
      </c>
      <c r="J114" s="1">
        <v>0.0</v>
      </c>
      <c r="K114" s="1">
        <v>2.284165</v>
      </c>
      <c r="L114" s="1">
        <v>1.231035</v>
      </c>
      <c r="M114" s="1">
        <v>42.59087</v>
      </c>
      <c r="N114" s="1">
        <v>0.0</v>
      </c>
      <c r="O114" s="1">
        <v>0.001429</v>
      </c>
      <c r="P114" s="1" t="s">
        <v>11</v>
      </c>
      <c r="Q114" s="1"/>
      <c r="R114" s="1"/>
      <c r="S114" s="1"/>
      <c r="T114" s="1"/>
      <c r="U114" s="1"/>
      <c r="V114" s="1"/>
      <c r="W114" s="1"/>
    </row>
    <row r="115">
      <c r="A115" s="1" t="s">
        <v>463</v>
      </c>
      <c r="B115" s="1">
        <v>2.0</v>
      </c>
      <c r="C115" s="1">
        <v>2.40199</v>
      </c>
      <c r="D115" s="1">
        <v>34.9579</v>
      </c>
      <c r="E115" s="1">
        <v>40.2429</v>
      </c>
      <c r="F115" s="47">
        <f>sum(E113:E115)/3</f>
        <v>40.89256667</v>
      </c>
      <c r="G115" s="31">
        <v>40.89256666666666</v>
      </c>
      <c r="H115" s="1">
        <v>0.0</v>
      </c>
      <c r="I115" s="1">
        <v>0.0</v>
      </c>
      <c r="J115" s="1">
        <v>0.0</v>
      </c>
      <c r="K115" s="1">
        <v>1.987363</v>
      </c>
      <c r="L115" s="1">
        <v>1.169808</v>
      </c>
      <c r="M115" s="1">
        <v>41.234075</v>
      </c>
      <c r="N115" s="1">
        <v>0.0</v>
      </c>
      <c r="O115" s="1">
        <v>0.001321</v>
      </c>
      <c r="P115" s="1" t="s">
        <v>11</v>
      </c>
      <c r="Q115" s="1"/>
      <c r="R115" s="1"/>
      <c r="S115" s="1"/>
      <c r="T115" s="1"/>
      <c r="U115" s="1"/>
      <c r="V115" s="1"/>
      <c r="W115" s="1"/>
    </row>
    <row r="116">
      <c r="A116" s="1" t="s">
        <v>464</v>
      </c>
      <c r="B116" s="1">
        <v>0.0</v>
      </c>
      <c r="C116" s="1">
        <v>21.4781</v>
      </c>
      <c r="D116" s="1">
        <v>236.3</v>
      </c>
      <c r="E116" s="1">
        <v>16.1213</v>
      </c>
      <c r="F116" s="46"/>
      <c r="G116" s="31"/>
      <c r="H116" s="1">
        <v>0.0</v>
      </c>
      <c r="I116" s="1">
        <v>0.0</v>
      </c>
      <c r="J116" s="1">
        <v>0.0</v>
      </c>
      <c r="K116" s="1">
        <v>49.34804</v>
      </c>
      <c r="L116" s="1">
        <v>4.976597</v>
      </c>
      <c r="M116" s="1">
        <v>17.091012</v>
      </c>
      <c r="N116" s="1">
        <v>0.0</v>
      </c>
      <c r="O116" s="1">
        <v>0.001317</v>
      </c>
      <c r="P116" s="1" t="s">
        <v>11</v>
      </c>
      <c r="Q116" s="1"/>
      <c r="R116" s="1"/>
      <c r="S116" s="1"/>
      <c r="T116" s="1"/>
      <c r="U116" s="1"/>
      <c r="V116" s="1"/>
      <c r="W116" s="1"/>
    </row>
    <row r="117">
      <c r="A117" s="1" t="s">
        <v>464</v>
      </c>
      <c r="B117" s="1">
        <v>1.0</v>
      </c>
      <c r="C117" s="1">
        <v>21.3933</v>
      </c>
      <c r="D117" s="1">
        <v>233.37</v>
      </c>
      <c r="E117" s="1">
        <v>15.8195</v>
      </c>
      <c r="F117" s="46"/>
      <c r="G117" s="31"/>
      <c r="H117" s="1">
        <v>0.0</v>
      </c>
      <c r="I117" s="1">
        <v>0.0</v>
      </c>
      <c r="J117" s="1">
        <v>0.0</v>
      </c>
      <c r="K117" s="1">
        <v>49.478317</v>
      </c>
      <c r="L117" s="1">
        <v>4.999154</v>
      </c>
      <c r="M117" s="1">
        <v>16.834887</v>
      </c>
      <c r="N117" s="1">
        <v>0.0</v>
      </c>
      <c r="O117" s="1">
        <v>0.001225</v>
      </c>
      <c r="P117" s="1" t="s">
        <v>11</v>
      </c>
      <c r="Q117" s="1"/>
      <c r="R117" s="1"/>
      <c r="S117" s="1"/>
      <c r="T117" s="1"/>
      <c r="U117" s="1"/>
      <c r="V117" s="1"/>
      <c r="W117" s="1"/>
    </row>
    <row r="118">
      <c r="A118" s="1" t="s">
        <v>464</v>
      </c>
      <c r="B118" s="1">
        <v>2.0</v>
      </c>
      <c r="C118" s="1">
        <v>21.6291</v>
      </c>
      <c r="D118" s="1">
        <v>237.698</v>
      </c>
      <c r="E118" s="1">
        <v>16.1921</v>
      </c>
      <c r="F118" s="47">
        <f>sum(E116:E118)/3</f>
        <v>16.0443</v>
      </c>
      <c r="G118" s="31">
        <v>16.044300000000003</v>
      </c>
      <c r="H118" s="1">
        <v>0.0</v>
      </c>
      <c r="I118" s="1">
        <v>0.0</v>
      </c>
      <c r="J118" s="1">
        <v>0.0</v>
      </c>
      <c r="K118" s="1">
        <v>49.323355</v>
      </c>
      <c r="L118" s="1">
        <v>4.989081</v>
      </c>
      <c r="M118" s="1">
        <v>17.25689</v>
      </c>
      <c r="N118" s="1">
        <v>0.0</v>
      </c>
      <c r="O118" s="1">
        <v>0.001242</v>
      </c>
      <c r="P118" s="1" t="s">
        <v>11</v>
      </c>
      <c r="Q118" s="1"/>
      <c r="R118" s="1"/>
      <c r="S118" s="1"/>
      <c r="T118" s="1"/>
      <c r="U118" s="1"/>
      <c r="V118" s="1"/>
      <c r="W118" s="1"/>
    </row>
    <row r="119">
      <c r="A119" s="1" t="s">
        <v>465</v>
      </c>
      <c r="B119" s="1">
        <v>0.0</v>
      </c>
      <c r="C119" s="1">
        <v>2.43267</v>
      </c>
      <c r="D119" s="1">
        <v>18.5033</v>
      </c>
      <c r="E119" s="1">
        <v>23.8226</v>
      </c>
      <c r="F119" s="46"/>
      <c r="G119" s="31"/>
      <c r="H119" s="1">
        <v>0.0</v>
      </c>
      <c r="I119" s="1">
        <v>0.0</v>
      </c>
      <c r="J119" s="1">
        <v>0.0</v>
      </c>
      <c r="K119" s="1">
        <v>1.970026</v>
      </c>
      <c r="L119" s="1">
        <v>1.206182</v>
      </c>
      <c r="M119" s="1">
        <v>24.926549</v>
      </c>
      <c r="N119" s="1">
        <v>0.0</v>
      </c>
      <c r="O119" s="1">
        <v>0.00132</v>
      </c>
      <c r="P119" s="1" t="s">
        <v>11</v>
      </c>
      <c r="Q119" s="1"/>
      <c r="R119" s="1"/>
      <c r="S119" s="1"/>
      <c r="T119" s="1"/>
      <c r="U119" s="1"/>
      <c r="V119" s="1"/>
      <c r="W119" s="1"/>
    </row>
    <row r="120">
      <c r="A120" s="1" t="s">
        <v>465</v>
      </c>
      <c r="B120" s="1">
        <v>1.0</v>
      </c>
      <c r="C120" s="1">
        <v>2.32432</v>
      </c>
      <c r="D120" s="1">
        <v>18.9164</v>
      </c>
      <c r="E120" s="1">
        <v>24.1317</v>
      </c>
      <c r="F120" s="46"/>
      <c r="G120" s="31"/>
      <c r="H120" s="1">
        <v>0.0</v>
      </c>
      <c r="I120" s="1">
        <v>0.0</v>
      </c>
      <c r="J120" s="1">
        <v>0.0</v>
      </c>
      <c r="K120" s="1">
        <v>1.988421</v>
      </c>
      <c r="L120" s="1">
        <v>1.1905</v>
      </c>
      <c r="M120" s="1">
        <v>25.167409</v>
      </c>
      <c r="N120" s="1">
        <v>0.0</v>
      </c>
      <c r="O120" s="1">
        <v>0.001322</v>
      </c>
      <c r="P120" s="1" t="s">
        <v>11</v>
      </c>
      <c r="Q120" s="1"/>
      <c r="R120" s="1"/>
      <c r="S120" s="1"/>
      <c r="T120" s="1"/>
      <c r="U120" s="1"/>
      <c r="V120" s="1"/>
      <c r="W120" s="1"/>
    </row>
    <row r="121">
      <c r="A121" s="1" t="s">
        <v>465</v>
      </c>
      <c r="B121" s="1">
        <v>2.0</v>
      </c>
      <c r="C121" s="1">
        <v>2.34453</v>
      </c>
      <c r="D121" s="1">
        <v>18.438</v>
      </c>
      <c r="E121" s="1">
        <v>23.6366</v>
      </c>
      <c r="F121" s="47">
        <f>sum(E119:E121)/3</f>
        <v>23.86363333</v>
      </c>
      <c r="G121" s="31">
        <v>23.863633333333336</v>
      </c>
      <c r="H121" s="1">
        <v>0.0</v>
      </c>
      <c r="I121" s="1">
        <v>0.0</v>
      </c>
      <c r="J121" s="1">
        <v>0.0</v>
      </c>
      <c r="K121" s="1">
        <v>1.961984</v>
      </c>
      <c r="L121" s="1">
        <v>1.150046</v>
      </c>
      <c r="M121" s="1">
        <v>24.671145</v>
      </c>
      <c r="N121" s="1">
        <v>0.0</v>
      </c>
      <c r="O121" s="1">
        <v>0.001303</v>
      </c>
      <c r="P121" s="1" t="s">
        <v>11</v>
      </c>
      <c r="Q121" s="1"/>
      <c r="R121" s="1"/>
      <c r="S121" s="1"/>
      <c r="T121" s="1"/>
      <c r="U121" s="1"/>
      <c r="V121" s="1"/>
      <c r="W121" s="1"/>
    </row>
    <row r="122">
      <c r="A122" s="1" t="s">
        <v>466</v>
      </c>
      <c r="B122" s="1">
        <v>0.0</v>
      </c>
      <c r="C122" s="1">
        <v>1.32491</v>
      </c>
      <c r="D122" s="1">
        <v>11.4707</v>
      </c>
      <c r="E122" s="1">
        <v>13.7066</v>
      </c>
      <c r="F122" s="46"/>
      <c r="G122" s="31"/>
      <c r="H122" s="1">
        <v>0.0</v>
      </c>
      <c r="I122" s="1">
        <v>0.0</v>
      </c>
      <c r="J122" s="1">
        <v>0.0</v>
      </c>
      <c r="K122" s="1">
        <v>0.127146</v>
      </c>
      <c r="L122" s="1">
        <v>0.037584</v>
      </c>
      <c r="M122" s="1">
        <v>14.733139</v>
      </c>
      <c r="N122" s="1">
        <v>0.0</v>
      </c>
      <c r="O122" s="1">
        <v>5.26E-4</v>
      </c>
      <c r="P122" s="1" t="s">
        <v>11</v>
      </c>
      <c r="Q122" s="1"/>
      <c r="R122" s="1"/>
      <c r="S122" s="1"/>
      <c r="T122" s="1"/>
      <c r="U122" s="1"/>
      <c r="V122" s="1"/>
      <c r="W122" s="1"/>
    </row>
    <row r="123">
      <c r="A123" s="1" t="s">
        <v>466</v>
      </c>
      <c r="B123" s="1">
        <v>1.0</v>
      </c>
      <c r="C123" s="1">
        <v>1.3376</v>
      </c>
      <c r="D123" s="1">
        <v>11.5789</v>
      </c>
      <c r="E123" s="1">
        <v>13.8251</v>
      </c>
      <c r="F123" s="46"/>
      <c r="G123" s="31"/>
      <c r="H123" s="1">
        <v>0.0</v>
      </c>
      <c r="I123" s="1">
        <v>0.0</v>
      </c>
      <c r="J123" s="1">
        <v>0.0</v>
      </c>
      <c r="K123" s="1">
        <v>0.12684</v>
      </c>
      <c r="L123" s="1">
        <v>0.034678</v>
      </c>
      <c r="M123" s="1">
        <v>14.852296</v>
      </c>
      <c r="N123" s="1">
        <v>0.0</v>
      </c>
      <c r="O123" s="1">
        <v>5.26E-4</v>
      </c>
      <c r="P123" s="1" t="s">
        <v>11</v>
      </c>
      <c r="Q123" s="1"/>
      <c r="R123" s="1"/>
      <c r="S123" s="1"/>
      <c r="T123" s="1"/>
      <c r="U123" s="1"/>
      <c r="V123" s="1"/>
      <c r="W123" s="1"/>
    </row>
    <row r="124">
      <c r="A124" s="1" t="s">
        <v>466</v>
      </c>
      <c r="B124" s="1">
        <v>2.0</v>
      </c>
      <c r="C124" s="1">
        <v>1.32599</v>
      </c>
      <c r="D124" s="1">
        <v>11.6439</v>
      </c>
      <c r="E124" s="1">
        <v>13.884</v>
      </c>
      <c r="F124" s="47">
        <f>sum(E122:E124)/3</f>
        <v>13.80523333</v>
      </c>
      <c r="G124" s="31">
        <v>13.805233333333334</v>
      </c>
      <c r="H124" s="1">
        <v>0.0</v>
      </c>
      <c r="I124" s="1">
        <v>0.0</v>
      </c>
      <c r="J124" s="1">
        <v>0.0</v>
      </c>
      <c r="K124" s="1">
        <v>0.130488</v>
      </c>
      <c r="L124" s="1">
        <v>0.03654</v>
      </c>
      <c r="M124" s="1">
        <v>14.899056</v>
      </c>
      <c r="N124" s="1">
        <v>0.0</v>
      </c>
      <c r="O124" s="1">
        <v>4.98E-4</v>
      </c>
      <c r="P124" s="1" t="s">
        <v>11</v>
      </c>
      <c r="Q124" s="1"/>
      <c r="R124" s="1"/>
      <c r="S124" s="1"/>
      <c r="T124" s="1"/>
      <c r="U124" s="1"/>
      <c r="V124" s="1"/>
      <c r="W124" s="1"/>
    </row>
    <row r="125">
      <c r="A125" s="1" t="s">
        <v>467</v>
      </c>
      <c r="B125" s="1">
        <v>0.0</v>
      </c>
      <c r="C125" s="1">
        <v>1.31641</v>
      </c>
      <c r="D125" s="1">
        <v>12.0552</v>
      </c>
      <c r="E125" s="1">
        <v>14.288</v>
      </c>
      <c r="F125" s="46"/>
      <c r="G125" s="31"/>
      <c r="H125" s="1">
        <v>0.0</v>
      </c>
      <c r="I125" s="1">
        <v>0.0</v>
      </c>
      <c r="J125" s="1">
        <v>0.0</v>
      </c>
      <c r="K125" s="1">
        <v>0.130449</v>
      </c>
      <c r="L125" s="1">
        <v>0.039455</v>
      </c>
      <c r="M125" s="1">
        <v>15.308405</v>
      </c>
      <c r="N125" s="1">
        <v>0.0</v>
      </c>
      <c r="O125" s="1">
        <v>5.71E-4</v>
      </c>
      <c r="P125" s="1" t="s">
        <v>11</v>
      </c>
      <c r="Q125" s="1"/>
      <c r="R125" s="1"/>
      <c r="S125" s="1"/>
      <c r="T125" s="1"/>
      <c r="U125" s="1"/>
      <c r="V125" s="1"/>
      <c r="W125" s="1"/>
    </row>
    <row r="126">
      <c r="A126" s="1" t="s">
        <v>467</v>
      </c>
      <c r="B126" s="1">
        <v>1.0</v>
      </c>
      <c r="C126" s="1">
        <v>1.30395</v>
      </c>
      <c r="D126" s="1">
        <v>11.9719</v>
      </c>
      <c r="E126" s="1">
        <v>14.1947</v>
      </c>
      <c r="F126" s="46"/>
      <c r="G126" s="31"/>
      <c r="H126" s="1">
        <v>0.0</v>
      </c>
      <c r="I126" s="1">
        <v>0.0</v>
      </c>
      <c r="J126" s="1">
        <v>0.0</v>
      </c>
      <c r="K126" s="1">
        <v>0.13046</v>
      </c>
      <c r="L126" s="1">
        <v>0.040069</v>
      </c>
      <c r="M126" s="1">
        <v>15.213157</v>
      </c>
      <c r="N126" s="1">
        <v>0.0</v>
      </c>
      <c r="O126" s="1">
        <v>5.82E-4</v>
      </c>
      <c r="P126" s="1" t="s">
        <v>11</v>
      </c>
      <c r="Q126" s="1"/>
      <c r="R126" s="1"/>
      <c r="S126" s="1"/>
      <c r="T126" s="1"/>
      <c r="U126" s="1"/>
      <c r="V126" s="1"/>
      <c r="W126" s="1"/>
    </row>
    <row r="127">
      <c r="A127" s="1" t="s">
        <v>467</v>
      </c>
      <c r="B127" s="1">
        <v>2.0</v>
      </c>
      <c r="C127" s="1">
        <v>1.28748</v>
      </c>
      <c r="D127" s="1">
        <v>12.1163</v>
      </c>
      <c r="E127" s="1">
        <v>14.3169</v>
      </c>
      <c r="F127" s="47">
        <f>sum(E125:E127)/3</f>
        <v>14.26653333</v>
      </c>
      <c r="G127" s="31">
        <v>14.266533333333333</v>
      </c>
      <c r="H127" s="1">
        <v>0.0</v>
      </c>
      <c r="I127" s="1">
        <v>0.0</v>
      </c>
      <c r="J127" s="1">
        <v>0.0</v>
      </c>
      <c r="K127" s="1">
        <v>0.129068</v>
      </c>
      <c r="L127" s="1">
        <v>0.036165</v>
      </c>
      <c r="M127" s="1">
        <v>15.322163</v>
      </c>
      <c r="N127" s="1">
        <v>0.0</v>
      </c>
      <c r="O127" s="1">
        <v>5.87E-4</v>
      </c>
      <c r="P127" s="1" t="s">
        <v>11</v>
      </c>
      <c r="Q127" s="1"/>
      <c r="R127" s="1"/>
      <c r="S127" s="1"/>
      <c r="T127" s="1"/>
      <c r="U127" s="1"/>
      <c r="V127" s="1"/>
      <c r="W127" s="1"/>
    </row>
    <row r="128">
      <c r="A128" s="1" t="s">
        <v>468</v>
      </c>
      <c r="B128" s="1">
        <v>0.0</v>
      </c>
      <c r="C128" s="1">
        <v>8.79551</v>
      </c>
      <c r="D128" s="1">
        <v>195.345</v>
      </c>
      <c r="E128" s="1">
        <v>15.0621</v>
      </c>
      <c r="F128" s="46"/>
      <c r="G128" s="31"/>
      <c r="H128" s="1">
        <v>0.0</v>
      </c>
      <c r="I128" s="1">
        <v>0.0</v>
      </c>
      <c r="J128" s="1">
        <v>0.0</v>
      </c>
      <c r="K128" s="1">
        <v>2.334417</v>
      </c>
      <c r="L128" s="1">
        <v>0.383965</v>
      </c>
      <c r="M128" s="1">
        <v>16.080026</v>
      </c>
      <c r="N128" s="1">
        <v>0.0</v>
      </c>
      <c r="O128" s="1">
        <v>5.21E-4</v>
      </c>
      <c r="P128" s="1" t="s">
        <v>11</v>
      </c>
      <c r="Q128" s="1"/>
      <c r="R128" s="1"/>
      <c r="S128" s="1"/>
      <c r="T128" s="1"/>
      <c r="U128" s="1"/>
      <c r="V128" s="1"/>
      <c r="W128" s="1"/>
    </row>
    <row r="129">
      <c r="A129" s="1" t="s">
        <v>468</v>
      </c>
      <c r="B129" s="1">
        <v>1.0</v>
      </c>
      <c r="C129" s="1">
        <v>8.60833</v>
      </c>
      <c r="D129" s="1">
        <v>203.054</v>
      </c>
      <c r="E129" s="1">
        <v>15.4568</v>
      </c>
      <c r="F129" s="46"/>
      <c r="G129" s="31"/>
      <c r="H129" s="1">
        <v>0.0</v>
      </c>
      <c r="I129" s="1">
        <v>0.0</v>
      </c>
      <c r="J129" s="1">
        <v>0.0</v>
      </c>
      <c r="K129" s="1">
        <v>2.332554</v>
      </c>
      <c r="L129" s="1">
        <v>0.39106</v>
      </c>
      <c r="M129" s="1">
        <v>16.427705</v>
      </c>
      <c r="N129" s="1">
        <v>0.0</v>
      </c>
      <c r="O129" s="1">
        <v>5.04E-4</v>
      </c>
      <c r="P129" s="1" t="s">
        <v>11</v>
      </c>
      <c r="Q129" s="1"/>
      <c r="R129" s="1"/>
      <c r="S129" s="1"/>
      <c r="T129" s="1"/>
      <c r="U129" s="1"/>
      <c r="V129" s="1"/>
      <c r="W129" s="1"/>
    </row>
    <row r="130">
      <c r="A130" s="1" t="s">
        <v>468</v>
      </c>
      <c r="B130" s="1">
        <v>2.0</v>
      </c>
      <c r="C130" s="1">
        <v>8.3316</v>
      </c>
      <c r="D130" s="1">
        <v>198.109</v>
      </c>
      <c r="E130" s="1">
        <v>15.0673</v>
      </c>
      <c r="F130" s="47">
        <f>sum(E128:E130)/3</f>
        <v>15.1954</v>
      </c>
      <c r="G130" s="31">
        <v>15.1954</v>
      </c>
      <c r="H130" s="1">
        <v>0.0</v>
      </c>
      <c r="I130" s="1">
        <v>0.0</v>
      </c>
      <c r="J130" s="1">
        <v>0.0</v>
      </c>
      <c r="K130" s="1">
        <v>2.335749</v>
      </c>
      <c r="L130" s="1">
        <v>0.386676</v>
      </c>
      <c r="M130" s="1">
        <v>16.085538</v>
      </c>
      <c r="N130" s="1">
        <v>0.0</v>
      </c>
      <c r="O130" s="1">
        <v>4.95E-4</v>
      </c>
      <c r="P130" s="1" t="s">
        <v>11</v>
      </c>
      <c r="Q130" s="1"/>
      <c r="R130" s="1"/>
      <c r="S130" s="1"/>
      <c r="T130" s="1"/>
      <c r="U130" s="1"/>
      <c r="V130" s="1"/>
      <c r="W130" s="1"/>
    </row>
    <row r="131">
      <c r="A131" s="1" t="s">
        <v>469</v>
      </c>
      <c r="B131" s="1">
        <v>0.0</v>
      </c>
      <c r="C131" s="1">
        <v>1.32769</v>
      </c>
      <c r="D131" s="1">
        <v>11.9668</v>
      </c>
      <c r="E131" s="1">
        <v>14.2065</v>
      </c>
      <c r="F131" s="46"/>
      <c r="G131" s="31"/>
      <c r="H131" s="1">
        <v>0.0</v>
      </c>
      <c r="I131" s="1">
        <v>0.0</v>
      </c>
      <c r="J131" s="1">
        <v>0.0</v>
      </c>
      <c r="K131" s="1">
        <v>0.129176</v>
      </c>
      <c r="L131" s="1">
        <v>0.043014</v>
      </c>
      <c r="M131" s="1">
        <v>15.249685</v>
      </c>
      <c r="N131" s="1">
        <v>0.0</v>
      </c>
      <c r="O131" s="1">
        <v>5.35E-4</v>
      </c>
      <c r="P131" s="1" t="s">
        <v>11</v>
      </c>
      <c r="Q131" s="1"/>
      <c r="R131" s="1"/>
      <c r="S131" s="1"/>
      <c r="T131" s="1"/>
      <c r="U131" s="1"/>
      <c r="V131" s="1"/>
      <c r="W131" s="1"/>
    </row>
    <row r="132">
      <c r="A132" s="1" t="s">
        <v>469</v>
      </c>
      <c r="B132" s="1">
        <v>1.0</v>
      </c>
      <c r="C132" s="1">
        <v>1.34968</v>
      </c>
      <c r="D132" s="1">
        <v>11.9859</v>
      </c>
      <c r="E132" s="1">
        <v>14.2662</v>
      </c>
      <c r="F132" s="46"/>
      <c r="G132" s="31"/>
      <c r="H132" s="1">
        <v>0.0</v>
      </c>
      <c r="I132" s="1">
        <v>0.0</v>
      </c>
      <c r="J132" s="1">
        <v>0.0</v>
      </c>
      <c r="K132" s="1">
        <v>0.129035</v>
      </c>
      <c r="L132" s="1">
        <v>0.043299</v>
      </c>
      <c r="M132" s="1">
        <v>15.273671</v>
      </c>
      <c r="N132" s="1">
        <v>0.0</v>
      </c>
      <c r="O132" s="1">
        <v>5.09E-4</v>
      </c>
      <c r="P132" s="1" t="s">
        <v>11</v>
      </c>
      <c r="Q132" s="1"/>
      <c r="R132" s="1"/>
      <c r="S132" s="1"/>
      <c r="T132" s="1"/>
      <c r="U132" s="1"/>
      <c r="V132" s="1"/>
      <c r="W132" s="1"/>
    </row>
    <row r="133">
      <c r="A133" s="1" t="s">
        <v>469</v>
      </c>
      <c r="B133" s="1">
        <v>2.0</v>
      </c>
      <c r="C133" s="1">
        <v>1.31792</v>
      </c>
      <c r="D133" s="1">
        <v>12.0731</v>
      </c>
      <c r="E133" s="1">
        <v>14.3183</v>
      </c>
      <c r="F133" s="47">
        <f>sum(E131:E133)/3</f>
        <v>14.26366667</v>
      </c>
      <c r="G133" s="31">
        <v>14.263666666666666</v>
      </c>
      <c r="H133" s="1">
        <v>0.0</v>
      </c>
      <c r="I133" s="1">
        <v>0.0</v>
      </c>
      <c r="J133" s="1">
        <v>0.0</v>
      </c>
      <c r="K133" s="1">
        <v>0.129327</v>
      </c>
      <c r="L133" s="1">
        <v>0.040017</v>
      </c>
      <c r="M133" s="1">
        <v>15.293687</v>
      </c>
      <c r="N133" s="1">
        <v>0.0</v>
      </c>
      <c r="O133" s="1">
        <v>5.17E-4</v>
      </c>
      <c r="P133" s="1" t="s">
        <v>11</v>
      </c>
      <c r="Q133" s="1"/>
      <c r="R133" s="1"/>
      <c r="S133" s="1"/>
      <c r="T133" s="1"/>
      <c r="U133" s="1"/>
      <c r="V133" s="1"/>
      <c r="W133" s="1"/>
    </row>
    <row r="136">
      <c r="A136" s="1" t="s">
        <v>470</v>
      </c>
      <c r="B136" s="1">
        <v>0.0</v>
      </c>
      <c r="C136" s="1" t="s">
        <v>471</v>
      </c>
      <c r="D136" s="1" t="s">
        <v>472</v>
      </c>
      <c r="E136" s="31" t="s">
        <v>473</v>
      </c>
      <c r="F136" s="48"/>
      <c r="G136" s="48"/>
      <c r="H136" s="1" t="s">
        <v>473</v>
      </c>
      <c r="I136" s="46"/>
      <c r="J136" s="1" t="s">
        <v>474</v>
      </c>
      <c r="K136" s="1" t="s">
        <v>475</v>
      </c>
      <c r="L136" s="1" t="s">
        <v>476</v>
      </c>
      <c r="M136" s="1" t="s">
        <v>477</v>
      </c>
      <c r="N136" s="1" t="s">
        <v>474</v>
      </c>
      <c r="O136" s="1" t="s">
        <v>478</v>
      </c>
      <c r="P136" s="1" t="s">
        <v>11</v>
      </c>
    </row>
    <row r="137">
      <c r="A137" s="1" t="s">
        <v>470</v>
      </c>
      <c r="B137" s="1">
        <v>1.0</v>
      </c>
      <c r="C137" s="1" t="s">
        <v>479</v>
      </c>
      <c r="D137" s="1" t="s">
        <v>480</v>
      </c>
      <c r="E137" s="31" t="s">
        <v>481</v>
      </c>
      <c r="F137" s="48"/>
      <c r="G137" s="48"/>
      <c r="H137" s="1" t="s">
        <v>481</v>
      </c>
      <c r="I137" s="46"/>
      <c r="J137" s="1" t="s">
        <v>474</v>
      </c>
      <c r="K137" s="1" t="s">
        <v>482</v>
      </c>
      <c r="L137" s="1" t="s">
        <v>483</v>
      </c>
      <c r="M137" s="1" t="s">
        <v>484</v>
      </c>
      <c r="N137" s="1" t="s">
        <v>474</v>
      </c>
      <c r="O137" s="1" t="s">
        <v>485</v>
      </c>
      <c r="P137" s="1" t="s">
        <v>11</v>
      </c>
    </row>
    <row r="138">
      <c r="A138" s="1" t="s">
        <v>470</v>
      </c>
      <c r="B138" s="1">
        <v>2.0</v>
      </c>
      <c r="C138" s="1" t="s">
        <v>486</v>
      </c>
      <c r="D138" s="1" t="s">
        <v>487</v>
      </c>
      <c r="E138" s="31" t="s">
        <v>488</v>
      </c>
      <c r="F138" s="47">
        <v>9.53</v>
      </c>
      <c r="G138" s="47">
        <v>9.53</v>
      </c>
      <c r="H138" s="1" t="s">
        <v>488</v>
      </c>
      <c r="I138" s="47">
        <f>sum(H136:H138)/3</f>
        <v>0</v>
      </c>
      <c r="J138" s="1" t="s">
        <v>474</v>
      </c>
      <c r="K138" s="1" t="s">
        <v>489</v>
      </c>
      <c r="L138" s="1" t="s">
        <v>490</v>
      </c>
      <c r="M138" s="1" t="s">
        <v>491</v>
      </c>
      <c r="N138" s="1" t="s">
        <v>474</v>
      </c>
      <c r="O138" s="1" t="s">
        <v>492</v>
      </c>
      <c r="P138" s="1" t="s">
        <v>11</v>
      </c>
    </row>
    <row r="139">
      <c r="A139" s="1" t="s">
        <v>493</v>
      </c>
      <c r="B139" s="1">
        <v>0.0</v>
      </c>
      <c r="C139" s="1" t="s">
        <v>494</v>
      </c>
      <c r="D139" s="1" t="s">
        <v>495</v>
      </c>
      <c r="E139" s="31" t="s">
        <v>496</v>
      </c>
      <c r="F139" s="48"/>
      <c r="G139" s="48"/>
      <c r="H139" s="1" t="s">
        <v>496</v>
      </c>
      <c r="I139" s="46"/>
      <c r="J139" s="1" t="s">
        <v>474</v>
      </c>
      <c r="K139" s="1" t="s">
        <v>497</v>
      </c>
      <c r="L139" s="1" t="s">
        <v>498</v>
      </c>
      <c r="M139" s="1" t="s">
        <v>499</v>
      </c>
      <c r="N139" s="1" t="s">
        <v>474</v>
      </c>
      <c r="O139" s="1" t="s">
        <v>500</v>
      </c>
      <c r="P139" s="1" t="s">
        <v>11</v>
      </c>
    </row>
    <row r="140">
      <c r="A140" s="1" t="s">
        <v>493</v>
      </c>
      <c r="B140" s="1">
        <v>1.0</v>
      </c>
      <c r="C140" s="1" t="s">
        <v>501</v>
      </c>
      <c r="D140" s="1" t="s">
        <v>502</v>
      </c>
      <c r="E140" s="31" t="s">
        <v>503</v>
      </c>
      <c r="F140" s="48"/>
      <c r="G140" s="48"/>
      <c r="H140" s="1" t="s">
        <v>503</v>
      </c>
      <c r="I140" s="46"/>
      <c r="J140" s="1" t="s">
        <v>474</v>
      </c>
      <c r="K140" s="1" t="s">
        <v>504</v>
      </c>
      <c r="L140" s="1" t="s">
        <v>505</v>
      </c>
      <c r="M140" s="1" t="s">
        <v>506</v>
      </c>
      <c r="N140" s="1" t="s">
        <v>474</v>
      </c>
      <c r="O140" s="1" t="s">
        <v>507</v>
      </c>
      <c r="P140" s="1" t="s">
        <v>11</v>
      </c>
    </row>
    <row r="141">
      <c r="A141" s="1" t="s">
        <v>493</v>
      </c>
      <c r="B141" s="1">
        <v>2.0</v>
      </c>
      <c r="C141" s="1" t="s">
        <v>508</v>
      </c>
      <c r="D141" s="1" t="s">
        <v>509</v>
      </c>
      <c r="E141" s="31" t="s">
        <v>510</v>
      </c>
      <c r="F141" s="44">
        <v>9.437506666666666</v>
      </c>
      <c r="G141" s="44">
        <v>9.437506666666666</v>
      </c>
      <c r="H141" s="1" t="s">
        <v>510</v>
      </c>
      <c r="I141" s="47">
        <f>sum(H139:H141)/3</f>
        <v>0</v>
      </c>
      <c r="J141" s="1" t="s">
        <v>474</v>
      </c>
      <c r="K141" s="1" t="s">
        <v>511</v>
      </c>
      <c r="L141" s="1" t="s">
        <v>512</v>
      </c>
      <c r="M141" s="1" t="s">
        <v>513</v>
      </c>
      <c r="N141" s="1" t="s">
        <v>474</v>
      </c>
      <c r="O141" s="1" t="s">
        <v>514</v>
      </c>
      <c r="P141" s="1" t="s">
        <v>11</v>
      </c>
    </row>
    <row r="142">
      <c r="A142" s="1" t="s">
        <v>515</v>
      </c>
      <c r="B142" s="1">
        <v>0.0</v>
      </c>
      <c r="C142" s="1" t="s">
        <v>516</v>
      </c>
      <c r="D142" s="1" t="s">
        <v>517</v>
      </c>
      <c r="E142" s="31" t="s">
        <v>518</v>
      </c>
      <c r="F142" s="48"/>
      <c r="G142" s="48"/>
      <c r="H142" s="1" t="s">
        <v>518</v>
      </c>
      <c r="I142" s="46"/>
      <c r="J142" s="1" t="s">
        <v>474</v>
      </c>
      <c r="K142" s="1" t="s">
        <v>519</v>
      </c>
      <c r="L142" s="1" t="s">
        <v>520</v>
      </c>
      <c r="M142" s="1" t="s">
        <v>521</v>
      </c>
      <c r="N142" s="1" t="s">
        <v>474</v>
      </c>
      <c r="O142" s="1" t="s">
        <v>522</v>
      </c>
      <c r="P142" s="1" t="s">
        <v>11</v>
      </c>
    </row>
    <row r="143">
      <c r="A143" s="1" t="s">
        <v>515</v>
      </c>
      <c r="B143" s="1">
        <v>1.0</v>
      </c>
      <c r="C143" s="1" t="s">
        <v>523</v>
      </c>
      <c r="D143" s="1" t="s">
        <v>524</v>
      </c>
      <c r="E143" s="31" t="s">
        <v>525</v>
      </c>
      <c r="F143" s="48"/>
      <c r="G143" s="48"/>
      <c r="H143" s="1" t="s">
        <v>525</v>
      </c>
      <c r="I143" s="46"/>
      <c r="J143" s="1" t="s">
        <v>474</v>
      </c>
      <c r="K143" s="1" t="s">
        <v>526</v>
      </c>
      <c r="L143" s="1" t="s">
        <v>527</v>
      </c>
      <c r="M143" s="1" t="s">
        <v>528</v>
      </c>
      <c r="N143" s="1" t="s">
        <v>474</v>
      </c>
      <c r="O143" s="1" t="s">
        <v>529</v>
      </c>
      <c r="P143" s="1" t="s">
        <v>11</v>
      </c>
    </row>
    <row r="144">
      <c r="A144" s="1" t="s">
        <v>515</v>
      </c>
      <c r="B144" s="1">
        <v>2.0</v>
      </c>
      <c r="C144" s="1" t="s">
        <v>530</v>
      </c>
      <c r="D144" s="1" t="s">
        <v>531</v>
      </c>
      <c r="E144" s="31" t="s">
        <v>532</v>
      </c>
      <c r="F144" s="44">
        <v>33.48296666666666</v>
      </c>
      <c r="G144" s="44">
        <v>33.48296666666666</v>
      </c>
      <c r="H144" s="1" t="s">
        <v>532</v>
      </c>
      <c r="I144" s="47">
        <f>sum(H142:H144)/3</f>
        <v>0</v>
      </c>
      <c r="J144" s="1" t="s">
        <v>474</v>
      </c>
      <c r="K144" s="1" t="s">
        <v>533</v>
      </c>
      <c r="L144" s="1" t="s">
        <v>534</v>
      </c>
      <c r="M144" s="1" t="s">
        <v>535</v>
      </c>
      <c r="N144" s="1" t="s">
        <v>474</v>
      </c>
      <c r="O144" s="1" t="s">
        <v>536</v>
      </c>
      <c r="P144" s="1" t="s">
        <v>11</v>
      </c>
    </row>
    <row r="145">
      <c r="A145" s="1" t="s">
        <v>537</v>
      </c>
      <c r="B145" s="1">
        <v>0.0</v>
      </c>
      <c r="C145" s="1" t="s">
        <v>538</v>
      </c>
      <c r="D145" s="1" t="s">
        <v>539</v>
      </c>
      <c r="E145" s="31" t="s">
        <v>540</v>
      </c>
      <c r="F145" s="48"/>
      <c r="G145" s="48"/>
      <c r="H145" s="1" t="s">
        <v>540</v>
      </c>
      <c r="I145" s="46"/>
      <c r="J145" s="1" t="s">
        <v>474</v>
      </c>
      <c r="K145" s="1" t="s">
        <v>541</v>
      </c>
      <c r="L145" s="1" t="s">
        <v>542</v>
      </c>
      <c r="M145" s="1" t="s">
        <v>543</v>
      </c>
      <c r="N145" s="1" t="s">
        <v>474</v>
      </c>
      <c r="O145" s="1" t="s">
        <v>544</v>
      </c>
      <c r="P145" s="1" t="s">
        <v>11</v>
      </c>
    </row>
    <row r="146">
      <c r="A146" s="1" t="s">
        <v>537</v>
      </c>
      <c r="B146" s="1">
        <v>1.0</v>
      </c>
      <c r="C146" s="1" t="s">
        <v>545</v>
      </c>
      <c r="D146" s="1" t="s">
        <v>546</v>
      </c>
      <c r="E146" s="31" t="s">
        <v>547</v>
      </c>
      <c r="F146" s="48"/>
      <c r="G146" s="48"/>
      <c r="H146" s="1" t="s">
        <v>547</v>
      </c>
      <c r="I146" s="46"/>
      <c r="J146" s="1" t="s">
        <v>474</v>
      </c>
      <c r="K146" s="1" t="s">
        <v>548</v>
      </c>
      <c r="L146" s="1" t="s">
        <v>549</v>
      </c>
      <c r="M146" s="1" t="s">
        <v>550</v>
      </c>
      <c r="N146" s="1" t="s">
        <v>474</v>
      </c>
      <c r="O146" s="1" t="s">
        <v>551</v>
      </c>
      <c r="P146" s="1" t="s">
        <v>11</v>
      </c>
    </row>
    <row r="147">
      <c r="A147" s="1" t="s">
        <v>537</v>
      </c>
      <c r="B147" s="1">
        <v>2.0</v>
      </c>
      <c r="C147" s="1" t="s">
        <v>552</v>
      </c>
      <c r="D147" s="1" t="s">
        <v>553</v>
      </c>
      <c r="E147" s="31" t="s">
        <v>554</v>
      </c>
      <c r="F147" s="44">
        <v>37.73433333333333</v>
      </c>
      <c r="G147" s="44">
        <v>37.73433333333333</v>
      </c>
      <c r="H147" s="1" t="s">
        <v>554</v>
      </c>
      <c r="I147" s="47">
        <f>sum(H145:H147)/3</f>
        <v>0</v>
      </c>
      <c r="J147" s="1" t="s">
        <v>474</v>
      </c>
      <c r="K147" s="1" t="s">
        <v>555</v>
      </c>
      <c r="L147" s="1" t="s">
        <v>556</v>
      </c>
      <c r="M147" s="1" t="s">
        <v>557</v>
      </c>
      <c r="N147" s="1" t="s">
        <v>474</v>
      </c>
      <c r="O147" s="1" t="s">
        <v>558</v>
      </c>
      <c r="P147" s="1" t="s">
        <v>11</v>
      </c>
    </row>
    <row r="148">
      <c r="E148" s="18"/>
    </row>
    <row r="149">
      <c r="E149" s="1" t="s">
        <v>473</v>
      </c>
    </row>
    <row r="150">
      <c r="E150" s="1" t="s">
        <v>481</v>
      </c>
    </row>
    <row r="151">
      <c r="E151" s="1" t="s">
        <v>488</v>
      </c>
    </row>
    <row r="152">
      <c r="E152" s="1" t="s">
        <v>496</v>
      </c>
    </row>
    <row r="153">
      <c r="E153" s="1" t="s">
        <v>503</v>
      </c>
    </row>
    <row r="154">
      <c r="E154" s="1" t="s">
        <v>510</v>
      </c>
    </row>
    <row r="155">
      <c r="E155" s="1" t="s">
        <v>518</v>
      </c>
    </row>
    <row r="156">
      <c r="E156" s="1" t="s">
        <v>525</v>
      </c>
    </row>
    <row r="157">
      <c r="E157" s="1" t="s">
        <v>532</v>
      </c>
    </row>
    <row r="158">
      <c r="E158" s="1" t="s">
        <v>540</v>
      </c>
    </row>
    <row r="159">
      <c r="E159" s="1" t="s">
        <v>547</v>
      </c>
    </row>
    <row r="160">
      <c r="E160" s="1" t="s">
        <v>554</v>
      </c>
    </row>
    <row r="161">
      <c r="E161">
        <f>SUM(E149:E160)</f>
        <v>0</v>
      </c>
    </row>
  </sheetData>
  <mergeCells count="7">
    <mergeCell ref="G1:H1"/>
    <mergeCell ref="C1:E1"/>
    <mergeCell ref="I1:J1"/>
    <mergeCell ref="K8:L8"/>
    <mergeCell ref="I8:J8"/>
    <mergeCell ref="I21:J21"/>
    <mergeCell ref="A52:O5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9" t="s">
        <v>559</v>
      </c>
    </row>
    <row r="2">
      <c r="A2" s="50" t="s">
        <v>560</v>
      </c>
      <c r="B2" s="51" t="s">
        <v>444</v>
      </c>
      <c r="C2" s="52"/>
      <c r="D2" s="53"/>
      <c r="E2" s="51" t="s">
        <v>443</v>
      </c>
      <c r="F2" s="52"/>
      <c r="G2" s="53"/>
    </row>
    <row r="3">
      <c r="A3" s="50" t="s">
        <v>561</v>
      </c>
      <c r="B3" s="50">
        <v>1.0</v>
      </c>
      <c r="C3" s="50">
        <v>8.0</v>
      </c>
      <c r="D3" s="50">
        <v>32.0</v>
      </c>
      <c r="E3" s="50">
        <v>1.0</v>
      </c>
      <c r="F3" s="50">
        <v>8.0</v>
      </c>
      <c r="G3" s="50">
        <v>32.0</v>
      </c>
    </row>
    <row r="4">
      <c r="A4" s="54" t="s">
        <v>562</v>
      </c>
      <c r="B4" s="55">
        <v>817.188</v>
      </c>
      <c r="C4" s="55">
        <v>372.099</v>
      </c>
      <c r="D4" s="55">
        <v>283.499</v>
      </c>
      <c r="E4" s="55">
        <v>481.464</v>
      </c>
      <c r="F4" s="55">
        <v>382.03</v>
      </c>
      <c r="G4" s="55">
        <v>377.59</v>
      </c>
    </row>
    <row r="5">
      <c r="A5" s="54" t="s">
        <v>563</v>
      </c>
      <c r="B5" s="55">
        <v>10.139</v>
      </c>
      <c r="C5" s="55">
        <v>11.544</v>
      </c>
      <c r="D5" s="55">
        <v>12.8</v>
      </c>
      <c r="E5" s="55">
        <v>185.405</v>
      </c>
      <c r="F5" s="55">
        <v>46.139</v>
      </c>
      <c r="G5" s="55">
        <v>21.895</v>
      </c>
    </row>
    <row r="6">
      <c r="A6" s="54" t="s">
        <v>564</v>
      </c>
      <c r="B6" s="55">
        <f t="shared" ref="B6:G6" si="1">B5/B4</f>
        <v>0.0124071817</v>
      </c>
      <c r="C6" s="55">
        <f t="shared" si="1"/>
        <v>0.03102400168</v>
      </c>
      <c r="D6" s="55">
        <f t="shared" si="1"/>
        <v>0.04515007108</v>
      </c>
      <c r="E6" s="55">
        <f t="shared" si="1"/>
        <v>0.3850859047</v>
      </c>
      <c r="F6" s="55">
        <f t="shared" si="1"/>
        <v>0.1207732377</v>
      </c>
      <c r="G6" s="55">
        <f t="shared" si="1"/>
        <v>0.05798617548</v>
      </c>
    </row>
    <row r="7">
      <c r="A7" s="56" t="s">
        <v>2</v>
      </c>
      <c r="B7" s="55">
        <v>771.195</v>
      </c>
      <c r="C7" s="55">
        <v>322.478</v>
      </c>
      <c r="D7" s="55">
        <v>233.622</v>
      </c>
      <c r="E7" s="55">
        <v>239.29</v>
      </c>
      <c r="F7" s="55">
        <v>266.948</v>
      </c>
      <c r="G7" s="55">
        <v>275.591</v>
      </c>
    </row>
    <row r="8">
      <c r="A8" s="54" t="s">
        <v>565</v>
      </c>
      <c r="B8" s="55">
        <f t="shared" ref="B8:G8" si="2">B7/B4</f>
        <v>0.9437179694</v>
      </c>
      <c r="C8" s="55">
        <f t="shared" si="2"/>
        <v>0.8666457045</v>
      </c>
      <c r="D8" s="55">
        <f t="shared" si="2"/>
        <v>0.8240663988</v>
      </c>
      <c r="E8" s="55">
        <f t="shared" si="2"/>
        <v>0.4970049682</v>
      </c>
      <c r="F8" s="55">
        <f t="shared" si="2"/>
        <v>0.6987618773</v>
      </c>
      <c r="G8" s="55">
        <f t="shared" si="2"/>
        <v>0.7298683758</v>
      </c>
    </row>
    <row r="9">
      <c r="A9" s="56" t="s">
        <v>566</v>
      </c>
      <c r="B9" s="55">
        <v>30.707</v>
      </c>
      <c r="C9" s="55">
        <v>28.755</v>
      </c>
      <c r="D9" s="55">
        <v>27.554</v>
      </c>
      <c r="E9" s="55">
        <v>16.625</v>
      </c>
      <c r="F9" s="55">
        <v>22.11</v>
      </c>
      <c r="G9" s="55">
        <v>24.98</v>
      </c>
    </row>
    <row r="10">
      <c r="A10" s="54" t="s">
        <v>567</v>
      </c>
      <c r="B10" s="55">
        <v>26.2066</v>
      </c>
      <c r="C10" s="55">
        <v>12.4772</v>
      </c>
      <c r="D10" s="55">
        <v>9.77151</v>
      </c>
      <c r="E10" s="55">
        <v>17.7588</v>
      </c>
      <c r="F10" s="55">
        <v>15.1396</v>
      </c>
      <c r="G10" s="55">
        <v>14.1934</v>
      </c>
    </row>
  </sheetData>
  <mergeCells count="3">
    <mergeCell ref="A1:G1"/>
    <mergeCell ref="B2:D2"/>
    <mergeCell ref="E2:G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 t="s">
        <v>431</v>
      </c>
      <c r="E1" s="1"/>
      <c r="F1" s="1" t="s">
        <v>432</v>
      </c>
      <c r="H1" s="1" t="s">
        <v>568</v>
      </c>
      <c r="J1" s="1" t="s">
        <v>569</v>
      </c>
      <c r="N1" s="1" t="s">
        <v>570</v>
      </c>
    </row>
    <row r="2">
      <c r="A2" s="1" t="s">
        <v>571</v>
      </c>
      <c r="B2" s="1" t="s">
        <v>572</v>
      </c>
      <c r="C2" s="1" t="s">
        <v>573</v>
      </c>
      <c r="D2" s="1" t="s">
        <v>574</v>
      </c>
      <c r="E2" s="1" t="s">
        <v>575</v>
      </c>
      <c r="G2" s="1" t="s">
        <v>575</v>
      </c>
      <c r="I2" s="1" t="s">
        <v>575</v>
      </c>
      <c r="J2" s="1" t="s">
        <v>431</v>
      </c>
      <c r="K2" s="1" t="s">
        <v>432</v>
      </c>
      <c r="L2" s="1" t="s">
        <v>568</v>
      </c>
      <c r="N2" s="1" t="s">
        <v>431</v>
      </c>
      <c r="O2" s="1" t="s">
        <v>432</v>
      </c>
      <c r="P2" s="1" t="s">
        <v>568</v>
      </c>
    </row>
    <row r="3">
      <c r="A3" s="1">
        <v>1.0</v>
      </c>
      <c r="B3" s="1">
        <v>1.0</v>
      </c>
      <c r="C3" s="1">
        <v>0.0</v>
      </c>
      <c r="D3" s="1">
        <v>25.0979</v>
      </c>
      <c r="E3" s="11"/>
      <c r="F3" s="1">
        <v>24.9939</v>
      </c>
      <c r="G3" s="11"/>
      <c r="H3" s="1">
        <v>22.6625</v>
      </c>
      <c r="I3" s="11"/>
    </row>
    <row r="4">
      <c r="A4" s="1">
        <v>1.0</v>
      </c>
      <c r="B4" s="1">
        <v>1.0</v>
      </c>
      <c r="C4" s="1">
        <v>1.0</v>
      </c>
      <c r="D4" s="1">
        <v>25.1339</v>
      </c>
      <c r="E4" s="11"/>
      <c r="F4" s="1">
        <v>23.8565</v>
      </c>
      <c r="G4" s="11"/>
      <c r="H4" s="1">
        <v>22.7753</v>
      </c>
      <c r="I4" s="11"/>
    </row>
    <row r="5">
      <c r="A5" s="1">
        <v>1.0</v>
      </c>
      <c r="B5" s="1">
        <v>1.0</v>
      </c>
      <c r="C5" s="1">
        <v>2.0</v>
      </c>
      <c r="D5" s="1">
        <v>25.3133</v>
      </c>
      <c r="E5" s="5">
        <f>AVERAGE(D3:D5)</f>
        <v>25.1817</v>
      </c>
      <c r="F5" s="1">
        <v>24.343</v>
      </c>
      <c r="G5" s="8">
        <f>AVERAGE(F3:F5)</f>
        <v>24.3978</v>
      </c>
      <c r="H5" s="1">
        <v>22.8861</v>
      </c>
      <c r="I5" s="5">
        <f>AVERAGE(H3:H5)</f>
        <v>22.77463333</v>
      </c>
      <c r="J5">
        <f>$E$131/E5</f>
        <v>0.6310958619</v>
      </c>
      <c r="K5">
        <f>$E$131/G5</f>
        <v>0.651372938</v>
      </c>
      <c r="L5">
        <f>$E$131/I5</f>
        <v>0.6977968178</v>
      </c>
      <c r="N5">
        <f>$G$5/E5</f>
        <v>0.968870251</v>
      </c>
      <c r="O5" s="57">
        <f>$G$5/G5</f>
        <v>1</v>
      </c>
      <c r="P5">
        <f>$G$5/I5</f>
        <v>1.071270814</v>
      </c>
    </row>
    <row r="6">
      <c r="A6" s="1">
        <v>1.0</v>
      </c>
      <c r="B6" s="1">
        <v>4.0</v>
      </c>
      <c r="C6" s="1">
        <v>0.0</v>
      </c>
      <c r="D6" s="1">
        <v>13.2532</v>
      </c>
      <c r="E6" s="6"/>
      <c r="F6" s="1">
        <v>13.9394</v>
      </c>
      <c r="G6" s="6"/>
      <c r="H6" s="1">
        <v>13.1631</v>
      </c>
      <c r="I6" s="6"/>
    </row>
    <row r="7">
      <c r="A7" s="1">
        <v>1.0</v>
      </c>
      <c r="B7" s="1">
        <v>4.0</v>
      </c>
      <c r="C7" s="1">
        <v>1.0</v>
      </c>
      <c r="D7" s="1">
        <v>13.3542</v>
      </c>
      <c r="E7" s="6"/>
      <c r="F7" s="1">
        <v>14.2987</v>
      </c>
      <c r="G7" s="6"/>
      <c r="H7" s="1">
        <v>13.1026</v>
      </c>
      <c r="I7" s="6"/>
    </row>
    <row r="8">
      <c r="A8" s="1">
        <v>1.0</v>
      </c>
      <c r="B8" s="1">
        <v>4.0</v>
      </c>
      <c r="C8" s="1">
        <v>2.0</v>
      </c>
      <c r="D8" s="1">
        <v>13.2476</v>
      </c>
      <c r="E8" s="5">
        <f>AVERAGE(D6:D8)</f>
        <v>13.285</v>
      </c>
      <c r="F8" s="1">
        <v>14.2645</v>
      </c>
      <c r="G8" s="5">
        <f>AVERAGE(F6:F8)</f>
        <v>14.16753333</v>
      </c>
      <c r="H8" s="1">
        <v>12.9374</v>
      </c>
      <c r="I8" s="5">
        <f>AVERAGE(H6:H8)</f>
        <v>13.0677</v>
      </c>
      <c r="J8">
        <f>$E$131/E8</f>
        <v>1.196241375</v>
      </c>
      <c r="K8">
        <f>$E$131/G8</f>
        <v>1.121724318</v>
      </c>
      <c r="L8">
        <f>$E$131/I8</f>
        <v>1.216133418</v>
      </c>
      <c r="N8">
        <f>$G$5/E8</f>
        <v>1.836492285</v>
      </c>
      <c r="O8" s="57">
        <f>$G$5/G8</f>
        <v>1.722092296</v>
      </c>
      <c r="P8">
        <f>$G$5/I8</f>
        <v>1.867030924</v>
      </c>
    </row>
    <row r="9">
      <c r="A9" s="1">
        <v>1.0</v>
      </c>
      <c r="B9" s="1">
        <v>8.0</v>
      </c>
      <c r="C9" s="1">
        <v>0.0</v>
      </c>
      <c r="D9" s="1">
        <v>11.0778</v>
      </c>
      <c r="E9" s="6"/>
      <c r="F9" s="1">
        <v>12.1157</v>
      </c>
      <c r="G9" s="6"/>
      <c r="H9" s="1">
        <v>11.1163</v>
      </c>
      <c r="I9" s="6"/>
    </row>
    <row r="10">
      <c r="A10" s="1">
        <v>1.0</v>
      </c>
      <c r="B10" s="1">
        <v>8.0</v>
      </c>
      <c r="C10" s="1">
        <v>1.0</v>
      </c>
      <c r="D10" s="1">
        <v>11.1144</v>
      </c>
      <c r="E10" s="6"/>
      <c r="F10" s="1">
        <v>12.3861</v>
      </c>
      <c r="G10" s="6"/>
      <c r="H10" s="1">
        <v>10.9621</v>
      </c>
      <c r="I10" s="6"/>
    </row>
    <row r="11">
      <c r="A11" s="1">
        <v>1.0</v>
      </c>
      <c r="B11" s="1">
        <v>8.0</v>
      </c>
      <c r="C11" s="1">
        <v>2.0</v>
      </c>
      <c r="D11" s="1">
        <v>10.9706</v>
      </c>
      <c r="E11" s="5">
        <f>AVERAGE(D9:D11)</f>
        <v>11.05426667</v>
      </c>
      <c r="F11" s="1">
        <v>12.3287</v>
      </c>
      <c r="G11" s="5">
        <f>AVERAGE(F9:F11)</f>
        <v>12.27683333</v>
      </c>
      <c r="H11" s="1">
        <v>11.1698</v>
      </c>
      <c r="I11" s="5">
        <f>AVERAGE(H9:H11)</f>
        <v>11.08273333</v>
      </c>
      <c r="J11">
        <f>$E$131/E11</f>
        <v>1.437640971</v>
      </c>
      <c r="K11">
        <f>$E$131/G11</f>
        <v>1.294476046</v>
      </c>
      <c r="L11">
        <f>$E$131/I11</f>
        <v>1.433948304</v>
      </c>
      <c r="N11">
        <f>$G$5/E11</f>
        <v>2.20709349</v>
      </c>
      <c r="O11" s="57">
        <f>$G$5/G11</f>
        <v>1.987304001</v>
      </c>
      <c r="P11">
        <f>$G$5/I11</f>
        <v>2.201424438</v>
      </c>
    </row>
    <row r="12">
      <c r="A12" s="1">
        <v>1.0</v>
      </c>
      <c r="B12" s="1">
        <v>16.0</v>
      </c>
      <c r="C12" s="1">
        <v>0.0</v>
      </c>
      <c r="D12" s="1">
        <v>10.5483</v>
      </c>
      <c r="E12" s="6"/>
      <c r="F12" s="1">
        <v>11.2061</v>
      </c>
      <c r="G12" s="6"/>
      <c r="H12" s="1">
        <v>10.6102</v>
      </c>
      <c r="I12" s="6"/>
    </row>
    <row r="13">
      <c r="A13" s="1">
        <v>1.0</v>
      </c>
      <c r="B13" s="1">
        <v>16.0</v>
      </c>
      <c r="C13" s="1">
        <v>1.0</v>
      </c>
      <c r="D13" s="1">
        <v>10.008</v>
      </c>
      <c r="E13" s="6"/>
      <c r="F13" s="1">
        <v>10.9656</v>
      </c>
      <c r="G13" s="6"/>
      <c r="H13" s="1">
        <v>10.2465</v>
      </c>
      <c r="I13" s="6"/>
    </row>
    <row r="14">
      <c r="A14" s="1">
        <v>1.0</v>
      </c>
      <c r="B14" s="1">
        <v>16.0</v>
      </c>
      <c r="C14" s="1">
        <v>2.0</v>
      </c>
      <c r="D14" s="1">
        <v>9.94731</v>
      </c>
      <c r="E14" s="5">
        <f>AVERAGE(D12:D14)</f>
        <v>10.16787</v>
      </c>
      <c r="F14" s="1">
        <v>11.0832</v>
      </c>
      <c r="G14" s="5">
        <f>AVERAGE(F12:F14)</f>
        <v>11.08496667</v>
      </c>
      <c r="H14" s="1">
        <v>10.0945</v>
      </c>
      <c r="I14" s="5">
        <f>AVERAGE(H12:H14)</f>
        <v>10.31706667</v>
      </c>
      <c r="J14">
        <f>$E$131/E14</f>
        <v>1.562969104</v>
      </c>
      <c r="K14">
        <f>$E$131/G14</f>
        <v>1.433659401</v>
      </c>
      <c r="L14">
        <f>$E$131/I14</f>
        <v>1.540366771</v>
      </c>
      <c r="N14">
        <f>$G$5/E14</f>
        <v>2.3994996</v>
      </c>
      <c r="O14" s="57">
        <f>$G$5/G14</f>
        <v>2.200980908</v>
      </c>
      <c r="P14">
        <f>$G$5/I14</f>
        <v>2.364800072</v>
      </c>
    </row>
    <row r="15">
      <c r="A15" s="1">
        <v>1.0</v>
      </c>
      <c r="B15" s="1">
        <v>32.0</v>
      </c>
      <c r="C15" s="1">
        <v>0.0</v>
      </c>
      <c r="D15" s="1">
        <v>9.68908</v>
      </c>
      <c r="E15" s="6"/>
      <c r="F15" s="1">
        <v>10.722</v>
      </c>
      <c r="G15" s="6"/>
      <c r="H15" s="1">
        <v>9.98081</v>
      </c>
      <c r="I15" s="6"/>
    </row>
    <row r="16">
      <c r="A16" s="1">
        <v>1.0</v>
      </c>
      <c r="B16" s="1">
        <v>32.0</v>
      </c>
      <c r="C16" s="1">
        <v>1.0</v>
      </c>
      <c r="D16" s="1">
        <v>9.57722</v>
      </c>
      <c r="E16" s="6"/>
      <c r="F16" s="1">
        <v>10.5937</v>
      </c>
      <c r="G16" s="6"/>
      <c r="H16" s="1">
        <v>10.0458</v>
      </c>
      <c r="I16" s="6"/>
    </row>
    <row r="17">
      <c r="A17" s="1">
        <v>1.0</v>
      </c>
      <c r="B17" s="1">
        <v>32.0</v>
      </c>
      <c r="C17" s="1">
        <v>2.0</v>
      </c>
      <c r="D17" s="1">
        <v>9.62702</v>
      </c>
      <c r="E17" s="5">
        <f>AVERAGE(D15:D17)</f>
        <v>9.631106667</v>
      </c>
      <c r="F17" s="1">
        <v>10.6221</v>
      </c>
      <c r="G17" s="5">
        <f>AVERAGE(F15:F17)</f>
        <v>10.64593333</v>
      </c>
      <c r="H17" s="1">
        <v>9.82796</v>
      </c>
      <c r="I17" s="5">
        <f>AVERAGE(H15:H17)</f>
        <v>9.951523333</v>
      </c>
      <c r="J17">
        <f>$E$131/E17</f>
        <v>1.650076904</v>
      </c>
      <c r="K17">
        <f>$E$131/G17</f>
        <v>1.492782847</v>
      </c>
      <c r="L17">
        <f>$E$131/I17</f>
        <v>1.596948139</v>
      </c>
      <c r="N17">
        <f>$G$5/E17</f>
        <v>2.533229134</v>
      </c>
      <c r="O17" s="57">
        <f>$G$5/G17</f>
        <v>2.291748336</v>
      </c>
      <c r="P17">
        <f>$G$5/I17</f>
        <v>2.451664854</v>
      </c>
    </row>
    <row r="18">
      <c r="A18" s="1">
        <v>1.0</v>
      </c>
      <c r="B18" s="1">
        <v>64.0</v>
      </c>
      <c r="C18" s="1">
        <v>0.0</v>
      </c>
      <c r="D18" s="1">
        <v>9.57426</v>
      </c>
      <c r="E18" s="6"/>
      <c r="F18" s="1">
        <v>10.3266</v>
      </c>
      <c r="G18" s="6"/>
      <c r="H18" s="1">
        <v>9.65164</v>
      </c>
      <c r="I18" s="6"/>
    </row>
    <row r="19">
      <c r="A19" s="1">
        <v>1.0</v>
      </c>
      <c r="B19" s="1">
        <v>64.0</v>
      </c>
      <c r="C19" s="1">
        <v>1.0</v>
      </c>
      <c r="D19" s="1">
        <v>9.61557</v>
      </c>
      <c r="E19" s="6"/>
      <c r="F19" s="1">
        <v>10.0522</v>
      </c>
      <c r="G19" s="6"/>
      <c r="H19" s="1">
        <v>9.60428</v>
      </c>
      <c r="I19" s="6"/>
    </row>
    <row r="20">
      <c r="A20" s="1">
        <v>1.0</v>
      </c>
      <c r="B20" s="1">
        <v>64.0</v>
      </c>
      <c r="C20" s="1">
        <v>2.0</v>
      </c>
      <c r="D20" s="1">
        <v>9.64853</v>
      </c>
      <c r="E20" s="5">
        <f>AVERAGE(D18:D20)</f>
        <v>9.612786667</v>
      </c>
      <c r="F20" s="1">
        <v>10.3094</v>
      </c>
      <c r="G20" s="5">
        <f>AVERAGE(F18:F20)</f>
        <v>10.2294</v>
      </c>
      <c r="H20" s="1">
        <v>9.60822</v>
      </c>
      <c r="I20" s="5">
        <f>AVERAGE(H18:H20)</f>
        <v>9.62138</v>
      </c>
      <c r="J20">
        <f>$E$131/E20</f>
        <v>1.653221612</v>
      </c>
      <c r="K20">
        <f>$E$131/G20</f>
        <v>1.553567821</v>
      </c>
      <c r="L20">
        <f>$E$131/I20</f>
        <v>1.651745037</v>
      </c>
      <c r="N20">
        <f>$G$5/E20</f>
        <v>2.538056949</v>
      </c>
      <c r="O20" s="57">
        <f>$G$5/G20</f>
        <v>2.385066573</v>
      </c>
      <c r="P20">
        <f>$G$5/I20</f>
        <v>2.535790084</v>
      </c>
    </row>
    <row r="21">
      <c r="A21" s="1">
        <v>1.0</v>
      </c>
      <c r="B21" s="1">
        <v>128.0</v>
      </c>
      <c r="C21" s="1">
        <v>0.0</v>
      </c>
      <c r="D21" s="1">
        <v>9.59637</v>
      </c>
      <c r="E21" s="11"/>
      <c r="F21" s="1">
        <v>10.5026</v>
      </c>
      <c r="G21" s="11"/>
      <c r="H21" s="1">
        <v>9.78334</v>
      </c>
      <c r="I21" s="11"/>
    </row>
    <row r="22">
      <c r="A22" s="1">
        <v>1.0</v>
      </c>
      <c r="B22" s="1">
        <v>128.0</v>
      </c>
      <c r="C22" s="1">
        <v>1.0</v>
      </c>
      <c r="D22" s="1">
        <v>9.67616</v>
      </c>
      <c r="E22" s="11"/>
      <c r="F22" s="1">
        <v>10.2963</v>
      </c>
      <c r="G22" s="11"/>
      <c r="H22" s="1">
        <v>9.72039</v>
      </c>
      <c r="I22" s="11"/>
    </row>
    <row r="23">
      <c r="A23" s="1">
        <v>1.0</v>
      </c>
      <c r="B23" s="1">
        <v>128.0</v>
      </c>
      <c r="C23" s="1">
        <v>2.0</v>
      </c>
      <c r="D23" s="1">
        <v>9.57708</v>
      </c>
      <c r="E23" s="5">
        <f>AVERAGE(D21:D23)</f>
        <v>9.616536667</v>
      </c>
      <c r="F23" s="1">
        <v>10.2134</v>
      </c>
      <c r="G23" s="5">
        <f>AVERAGE(F21:F23)</f>
        <v>10.33743333</v>
      </c>
      <c r="H23" s="1">
        <v>9.76513</v>
      </c>
      <c r="I23" s="5">
        <f>AVERAGE(H21:H23)</f>
        <v>9.756286667</v>
      </c>
      <c r="J23">
        <f>$E$131/E23</f>
        <v>1.652576933</v>
      </c>
      <c r="K23">
        <f>$E$131/G23</f>
        <v>1.537331962</v>
      </c>
      <c r="L23">
        <f>$E$131/I23</f>
        <v>1.62890526</v>
      </c>
      <c r="N23">
        <f>$G$5/E23</f>
        <v>2.537067226</v>
      </c>
      <c r="O23" s="57">
        <f>$G$5/G23</f>
        <v>2.360140976</v>
      </c>
      <c r="P23">
        <f>$G$5/I23</f>
        <v>2.500726028</v>
      </c>
    </row>
    <row r="24">
      <c r="A24" s="1">
        <v>4.0</v>
      </c>
      <c r="B24" s="1">
        <v>1.0</v>
      </c>
      <c r="C24" s="1">
        <v>0.0</v>
      </c>
      <c r="D24" s="1">
        <v>18.8576</v>
      </c>
      <c r="E24" s="6"/>
      <c r="F24" s="1">
        <v>18.9846</v>
      </c>
      <c r="G24" s="6"/>
      <c r="H24" s="1">
        <v>16.8927</v>
      </c>
      <c r="I24" s="6"/>
    </row>
    <row r="25">
      <c r="A25" s="1">
        <v>4.0</v>
      </c>
      <c r="B25" s="1">
        <v>1.0</v>
      </c>
      <c r="C25" s="1">
        <v>1.0</v>
      </c>
      <c r="D25" s="1">
        <v>18.7575</v>
      </c>
      <c r="E25" s="6"/>
      <c r="F25" s="1">
        <v>19.4689</v>
      </c>
      <c r="G25" s="6"/>
      <c r="H25" s="1">
        <v>17.0402</v>
      </c>
      <c r="I25" s="6"/>
    </row>
    <row r="26">
      <c r="A26" s="1">
        <v>4.0</v>
      </c>
      <c r="B26" s="1">
        <v>1.0</v>
      </c>
      <c r="C26" s="1">
        <v>2.0</v>
      </c>
      <c r="D26" s="1">
        <v>18.6346</v>
      </c>
      <c r="E26" s="5">
        <f>AVERAGE(D24:D26)</f>
        <v>18.7499</v>
      </c>
      <c r="F26" s="1">
        <v>18.8606</v>
      </c>
      <c r="G26" s="5">
        <f>AVERAGE(F24:F26)</f>
        <v>19.1047</v>
      </c>
      <c r="H26" s="1">
        <v>16.8915</v>
      </c>
      <c r="I26" s="5">
        <f>AVERAGE(H24:H26)</f>
        <v>16.94146667</v>
      </c>
      <c r="J26">
        <f>$E$131/E26</f>
        <v>0.8475814093</v>
      </c>
      <c r="K26">
        <f>$E$131/G26</f>
        <v>0.8318406814</v>
      </c>
      <c r="L26">
        <f>$E$131/I26</f>
        <v>0.9380573111</v>
      </c>
      <c r="N26">
        <f>$G$5/E26</f>
        <v>1.30122294</v>
      </c>
      <c r="O26" s="57">
        <f>$G$5/G26</f>
        <v>1.277057478</v>
      </c>
      <c r="P26">
        <f>$G$5/I26</f>
        <v>1.440123248</v>
      </c>
    </row>
    <row r="27">
      <c r="A27" s="1">
        <v>4.0</v>
      </c>
      <c r="B27" s="1">
        <v>4.0</v>
      </c>
      <c r="C27" s="1">
        <v>0.0</v>
      </c>
      <c r="D27" s="1">
        <v>12.3491</v>
      </c>
      <c r="E27" s="6"/>
      <c r="F27" s="1">
        <v>13.7404</v>
      </c>
      <c r="G27" s="6"/>
      <c r="H27" s="1">
        <v>12.2454</v>
      </c>
      <c r="I27" s="6"/>
    </row>
    <row r="28">
      <c r="A28" s="1">
        <v>4.0</v>
      </c>
      <c r="B28" s="1">
        <v>4.0</v>
      </c>
      <c r="C28" s="1">
        <v>1.0</v>
      </c>
      <c r="D28" s="1">
        <v>12.3831</v>
      </c>
      <c r="E28" s="6"/>
      <c r="F28" s="1">
        <v>13.6725</v>
      </c>
      <c r="G28" s="6"/>
      <c r="H28" s="1">
        <v>12.4297</v>
      </c>
      <c r="I28" s="6"/>
    </row>
    <row r="29">
      <c r="A29" s="1">
        <v>4.0</v>
      </c>
      <c r="B29" s="1">
        <v>4.0</v>
      </c>
      <c r="C29" s="1">
        <v>2.0</v>
      </c>
      <c r="D29" s="1">
        <v>12.1044</v>
      </c>
      <c r="E29" s="5">
        <f>AVERAGE(D27:D29)</f>
        <v>12.27886667</v>
      </c>
      <c r="F29" s="1">
        <v>14.0516</v>
      </c>
      <c r="G29" s="5">
        <f>AVERAGE(F27:F29)</f>
        <v>13.8215</v>
      </c>
      <c r="H29" s="1">
        <v>12.5966</v>
      </c>
      <c r="I29" s="5">
        <f>AVERAGE(H27:H29)</f>
        <v>12.4239</v>
      </c>
      <c r="J29">
        <f>$E$131/E29</f>
        <v>1.294261685</v>
      </c>
      <c r="K29">
        <f>$E$131/G29</f>
        <v>1.149807667</v>
      </c>
      <c r="L29">
        <f>$E$131/I29</f>
        <v>1.279152816</v>
      </c>
      <c r="N29">
        <f>$G$5/E29</f>
        <v>1.986974911</v>
      </c>
      <c r="O29" s="57">
        <f>$G$5/G29</f>
        <v>1.765206381</v>
      </c>
      <c r="P29">
        <f>$G$5/I29</f>
        <v>1.96377949</v>
      </c>
    </row>
    <row r="30">
      <c r="A30" s="1">
        <v>4.0</v>
      </c>
      <c r="B30" s="1">
        <v>8.0</v>
      </c>
      <c r="C30" s="1">
        <v>0.0</v>
      </c>
      <c r="D30" s="1">
        <v>10.3572</v>
      </c>
      <c r="E30" s="6"/>
      <c r="F30" s="1">
        <v>11.7189</v>
      </c>
      <c r="G30" s="6"/>
      <c r="H30" s="1">
        <v>10.5438</v>
      </c>
      <c r="I30" s="6"/>
    </row>
    <row r="31">
      <c r="A31" s="1">
        <v>4.0</v>
      </c>
      <c r="B31" s="1">
        <v>8.0</v>
      </c>
      <c r="C31" s="1">
        <v>1.0</v>
      </c>
      <c r="D31" s="1">
        <v>10.3512</v>
      </c>
      <c r="E31" s="6"/>
      <c r="F31" s="1">
        <v>11.9573</v>
      </c>
      <c r="G31" s="6"/>
      <c r="H31" s="1">
        <v>10.784</v>
      </c>
      <c r="I31" s="6"/>
    </row>
    <row r="32">
      <c r="A32" s="1">
        <v>4.0</v>
      </c>
      <c r="B32" s="1">
        <v>8.0</v>
      </c>
      <c r="C32" s="1">
        <v>2.0</v>
      </c>
      <c r="D32" s="1">
        <v>10.2968</v>
      </c>
      <c r="E32" s="5">
        <f>AVERAGE(D30:D32)</f>
        <v>10.33506667</v>
      </c>
      <c r="F32" s="1">
        <v>11.8918</v>
      </c>
      <c r="G32" s="5">
        <f>AVERAGE(F30:F32)</f>
        <v>11.856</v>
      </c>
      <c r="H32" s="1">
        <v>10.9448</v>
      </c>
      <c r="I32" s="5">
        <f>AVERAGE(H30:H32)</f>
        <v>10.75753333</v>
      </c>
      <c r="J32">
        <f>$E$131/E32</f>
        <v>1.537684001</v>
      </c>
      <c r="K32">
        <f>$E$131/G32</f>
        <v>1.340423977</v>
      </c>
      <c r="L32">
        <f>$E$131/I32</f>
        <v>1.47729653</v>
      </c>
      <c r="N32">
        <f>$G$5/E32</f>
        <v>2.360681434</v>
      </c>
      <c r="O32" s="57">
        <f>$G$5/G32</f>
        <v>2.05784413</v>
      </c>
      <c r="P32">
        <f>$G$5/I32</f>
        <v>2.267973451</v>
      </c>
    </row>
    <row r="33">
      <c r="A33" s="1">
        <v>4.0</v>
      </c>
      <c r="B33" s="1">
        <v>16.0</v>
      </c>
      <c r="C33" s="1">
        <v>0.0</v>
      </c>
      <c r="D33" s="1">
        <v>9.19535</v>
      </c>
      <c r="E33" s="6"/>
      <c r="F33" s="1">
        <v>10.5713</v>
      </c>
      <c r="G33" s="6"/>
      <c r="H33" s="1">
        <v>9.63125</v>
      </c>
      <c r="I33" s="6"/>
    </row>
    <row r="34">
      <c r="A34" s="1">
        <v>4.0</v>
      </c>
      <c r="B34" s="1">
        <v>16.0</v>
      </c>
      <c r="C34" s="1">
        <v>1.0</v>
      </c>
      <c r="D34" s="1">
        <v>9.25633</v>
      </c>
      <c r="E34" s="6"/>
      <c r="F34" s="1">
        <v>10.1131</v>
      </c>
      <c r="G34" s="6"/>
      <c r="H34" s="1">
        <v>9.67785</v>
      </c>
      <c r="I34" s="6"/>
    </row>
    <row r="35">
      <c r="A35" s="1">
        <v>4.0</v>
      </c>
      <c r="B35" s="1">
        <v>16.0</v>
      </c>
      <c r="C35" s="1">
        <v>2.0</v>
      </c>
      <c r="D35" s="1">
        <v>9.15386</v>
      </c>
      <c r="E35" s="5">
        <f>AVERAGE(D33:D35)</f>
        <v>9.201846667</v>
      </c>
      <c r="F35" s="1">
        <v>10.3906</v>
      </c>
      <c r="G35" s="5">
        <f>AVERAGE(F33:F35)</f>
        <v>10.35833333</v>
      </c>
      <c r="H35" s="1">
        <v>9.68295</v>
      </c>
      <c r="I35" s="5">
        <f>AVERAGE(H33:H35)</f>
        <v>9.664016667</v>
      </c>
      <c r="J35">
        <f>$E$131/E35</f>
        <v>1.727051889</v>
      </c>
      <c r="K35">
        <f>$E$131/G35</f>
        <v>1.534230088</v>
      </c>
      <c r="L35">
        <f>$E$131/I35</f>
        <v>1.644457705</v>
      </c>
      <c r="N35">
        <f>$G$5/E35</f>
        <v>2.651402581</v>
      </c>
      <c r="O35" s="57">
        <f>$G$5/G35</f>
        <v>2.355378922</v>
      </c>
      <c r="P35">
        <f>$G$5/I35</f>
        <v>2.524602434</v>
      </c>
    </row>
    <row r="36">
      <c r="A36" s="1">
        <v>4.0</v>
      </c>
      <c r="B36" s="1">
        <v>32.0</v>
      </c>
      <c r="C36" s="1">
        <v>0.0</v>
      </c>
      <c r="D36" s="1">
        <v>8.79924</v>
      </c>
      <c r="E36" s="6"/>
      <c r="F36" s="1">
        <v>9.51823</v>
      </c>
      <c r="G36" s="6"/>
      <c r="H36" s="1">
        <v>8.91037</v>
      </c>
      <c r="I36" s="6"/>
    </row>
    <row r="37">
      <c r="A37" s="1">
        <v>4.0</v>
      </c>
      <c r="B37" s="1">
        <v>32.0</v>
      </c>
      <c r="C37" s="1">
        <v>1.0</v>
      </c>
      <c r="D37" s="1">
        <v>8.72712</v>
      </c>
      <c r="E37" s="6"/>
      <c r="F37" s="1">
        <v>9.70398</v>
      </c>
      <c r="G37" s="6"/>
      <c r="H37" s="1">
        <v>9.04354</v>
      </c>
      <c r="I37" s="6"/>
    </row>
    <row r="38">
      <c r="A38" s="1">
        <v>4.0</v>
      </c>
      <c r="B38" s="1">
        <v>32.0</v>
      </c>
      <c r="C38" s="1">
        <v>2.0</v>
      </c>
      <c r="D38" s="1">
        <v>8.58949</v>
      </c>
      <c r="E38" s="5">
        <f>AVERAGE(D36:D38)</f>
        <v>8.705283333</v>
      </c>
      <c r="F38" s="1">
        <v>9.9511</v>
      </c>
      <c r="G38" s="5">
        <f>AVERAGE(F36:F38)</f>
        <v>9.724436667</v>
      </c>
      <c r="H38" s="1">
        <v>9.18396</v>
      </c>
      <c r="I38" s="5">
        <f>AVERAGE(H36:H38)</f>
        <v>9.045956667</v>
      </c>
      <c r="J38">
        <f>$E$131/E38</f>
        <v>1.825565701</v>
      </c>
      <c r="K38">
        <f>$E$131/G38</f>
        <v>1.634240338</v>
      </c>
      <c r="L38">
        <f>$E$131/I38</f>
        <v>1.75681437</v>
      </c>
      <c r="N38">
        <f>$G$5/E38</f>
        <v>2.80264284</v>
      </c>
      <c r="O38" s="57">
        <f>$G$5/G38</f>
        <v>2.50891654</v>
      </c>
      <c r="P38">
        <f>$G$5/I38</f>
        <v>2.697094503</v>
      </c>
    </row>
    <row r="39">
      <c r="A39" s="1">
        <v>4.0</v>
      </c>
      <c r="B39" s="1">
        <v>64.0</v>
      </c>
      <c r="C39" s="1">
        <v>0.0</v>
      </c>
      <c r="D39" s="1">
        <v>8.43897</v>
      </c>
      <c r="E39" s="11"/>
      <c r="F39" s="1">
        <v>9.30723</v>
      </c>
      <c r="G39" s="11"/>
      <c r="H39" s="1">
        <v>8.7148</v>
      </c>
      <c r="I39" s="11"/>
    </row>
    <row r="40">
      <c r="A40" s="1">
        <v>4.0</v>
      </c>
      <c r="B40" s="1">
        <v>64.0</v>
      </c>
      <c r="C40" s="1">
        <v>1.0</v>
      </c>
      <c r="D40" s="1">
        <v>8.50286</v>
      </c>
      <c r="E40" s="11"/>
      <c r="F40" s="1">
        <v>9.09081</v>
      </c>
      <c r="G40" s="11"/>
      <c r="H40" s="1">
        <v>8.54024</v>
      </c>
      <c r="I40" s="11"/>
    </row>
    <row r="41">
      <c r="A41" s="1">
        <v>4.0</v>
      </c>
      <c r="B41" s="1">
        <v>64.0</v>
      </c>
      <c r="C41" s="1">
        <v>2.0</v>
      </c>
      <c r="D41" s="1">
        <v>8.62748</v>
      </c>
      <c r="E41" s="5">
        <f>AVERAGE(D39:D41)</f>
        <v>8.523103333</v>
      </c>
      <c r="F41" s="1">
        <v>9.28429</v>
      </c>
      <c r="G41" s="5">
        <f>AVERAGE(F39:F41)</f>
        <v>9.227443333</v>
      </c>
      <c r="H41" s="1">
        <v>8.71734</v>
      </c>
      <c r="I41" s="5">
        <f>AVERAGE(H39:H41)</f>
        <v>8.65746</v>
      </c>
      <c r="J41">
        <f>$E$131/E41</f>
        <v>1.864586882</v>
      </c>
      <c r="K41">
        <f>$E$131/G41</f>
        <v>1.722261096</v>
      </c>
      <c r="L41">
        <f>$E$131/I41</f>
        <v>1.835650025</v>
      </c>
      <c r="N41">
        <f>$G$5/E41</f>
        <v>2.862548892</v>
      </c>
      <c r="O41" s="57">
        <f>$G$5/G41</f>
        <v>2.644047665</v>
      </c>
      <c r="P41">
        <f>$G$5/I41</f>
        <v>2.818124485</v>
      </c>
    </row>
    <row r="42">
      <c r="A42" s="1">
        <v>4.0</v>
      </c>
      <c r="B42" s="1">
        <v>128.0</v>
      </c>
      <c r="C42" s="1">
        <v>0.0</v>
      </c>
      <c r="D42" s="1">
        <v>8.55195</v>
      </c>
      <c r="E42" s="6"/>
      <c r="F42" s="1">
        <v>9.28471</v>
      </c>
      <c r="G42" s="6"/>
      <c r="H42" s="1">
        <v>8.46811</v>
      </c>
      <c r="I42" s="6"/>
    </row>
    <row r="43">
      <c r="A43" s="1">
        <v>4.0</v>
      </c>
      <c r="B43" s="1">
        <v>128.0</v>
      </c>
      <c r="C43" s="1">
        <v>1.0</v>
      </c>
      <c r="D43" s="1">
        <v>8.49997</v>
      </c>
      <c r="E43" s="6"/>
      <c r="F43" s="1">
        <v>9.13389</v>
      </c>
      <c r="G43" s="6"/>
      <c r="H43" s="1">
        <v>8.44138</v>
      </c>
      <c r="I43" s="6"/>
    </row>
    <row r="44">
      <c r="A44" s="1">
        <v>4.0</v>
      </c>
      <c r="B44" s="1">
        <v>128.0</v>
      </c>
      <c r="C44" s="1">
        <v>2.0</v>
      </c>
      <c r="D44" s="1">
        <v>8.55108</v>
      </c>
      <c r="E44" s="5">
        <f>AVERAGE(D42:D44)</f>
        <v>8.534333333</v>
      </c>
      <c r="F44" s="1">
        <v>9.58606</v>
      </c>
      <c r="G44" s="5">
        <f>AVERAGE(F42:F44)</f>
        <v>9.334886667</v>
      </c>
      <c r="H44" s="1">
        <v>8.60896</v>
      </c>
      <c r="I44" s="5">
        <f>AVERAGE(H42:H44)</f>
        <v>8.50615</v>
      </c>
      <c r="J44">
        <f>$E$131/E44</f>
        <v>1.862133344</v>
      </c>
      <c r="K44">
        <f>$E$131/G44</f>
        <v>1.702438094</v>
      </c>
      <c r="L44">
        <f>$E$131/I44</f>
        <v>1.86830313</v>
      </c>
      <c r="N44" s="65">
        <f>$G$5/E44</f>
        <v>2.858782174</v>
      </c>
      <c r="O44" s="57">
        <f>$G$5/G44</f>
        <v>2.61361502</v>
      </c>
      <c r="P44">
        <f>$G$5/I44</f>
        <v>2.868254146</v>
      </c>
    </row>
    <row r="45">
      <c r="A45" s="1">
        <v>8.0</v>
      </c>
      <c r="B45" s="1">
        <v>1.0</v>
      </c>
      <c r="C45" s="1">
        <v>0.0</v>
      </c>
      <c r="D45" s="1">
        <v>15.6551</v>
      </c>
      <c r="E45" s="6"/>
      <c r="F45" s="1">
        <v>29.6937</v>
      </c>
      <c r="G45" s="6"/>
      <c r="H45" s="1">
        <v>18.7539</v>
      </c>
      <c r="I45" s="6"/>
    </row>
    <row r="46">
      <c r="A46" s="1">
        <v>8.0</v>
      </c>
      <c r="B46" s="1">
        <v>1.0</v>
      </c>
      <c r="C46" s="1">
        <v>1.0</v>
      </c>
      <c r="D46" s="1">
        <v>15.4595</v>
      </c>
      <c r="E46" s="6"/>
      <c r="F46" s="1">
        <v>30.5746</v>
      </c>
      <c r="G46" s="6"/>
      <c r="H46" s="1">
        <v>19.1114</v>
      </c>
      <c r="I46" s="6"/>
    </row>
    <row r="47">
      <c r="A47" s="1">
        <v>8.0</v>
      </c>
      <c r="B47" s="1">
        <v>1.0</v>
      </c>
      <c r="C47" s="1">
        <v>2.0</v>
      </c>
      <c r="D47" s="1">
        <v>16.2927</v>
      </c>
      <c r="E47" s="5">
        <f>AVERAGE(D45:D47)</f>
        <v>15.80243333</v>
      </c>
      <c r="F47" s="1">
        <v>30.5725</v>
      </c>
      <c r="G47" s="5">
        <f>AVERAGE(F45:F47)</f>
        <v>30.28026667</v>
      </c>
      <c r="H47" s="1">
        <v>19.2714</v>
      </c>
      <c r="I47" s="5">
        <f>AVERAGE(H45:H47)</f>
        <v>19.04556667</v>
      </c>
      <c r="J47">
        <f>$E$131/E47</f>
        <v>1.005672122</v>
      </c>
      <c r="K47">
        <f>$E$131/G47</f>
        <v>0.5248324541</v>
      </c>
      <c r="L47">
        <f>$E$131/I47</f>
        <v>0.8344234091</v>
      </c>
      <c r="N47">
        <f>$G$5/E47</f>
        <v>1.543926779</v>
      </c>
      <c r="O47" s="57">
        <f>$G$5/G47</f>
        <v>0.8057326664</v>
      </c>
      <c r="P47">
        <f>$G$5/I47</f>
        <v>1.28102253</v>
      </c>
    </row>
    <row r="48">
      <c r="A48" s="1">
        <v>8.0</v>
      </c>
      <c r="B48" s="1">
        <v>4.0</v>
      </c>
      <c r="C48" s="1">
        <v>0.0</v>
      </c>
      <c r="D48" s="1">
        <v>12.5585</v>
      </c>
      <c r="E48" s="6"/>
      <c r="F48" s="1">
        <v>25.1739</v>
      </c>
      <c r="G48" s="6"/>
      <c r="H48" s="1">
        <v>16.0818</v>
      </c>
      <c r="I48" s="6"/>
    </row>
    <row r="49">
      <c r="A49" s="1">
        <v>8.0</v>
      </c>
      <c r="B49" s="1">
        <v>4.0</v>
      </c>
      <c r="C49" s="1">
        <v>1.0</v>
      </c>
      <c r="D49" s="1">
        <v>12.5775</v>
      </c>
      <c r="E49" s="6"/>
      <c r="F49" s="1">
        <v>24.6511</v>
      </c>
      <c r="G49" s="6"/>
      <c r="H49" s="1">
        <v>15.6911</v>
      </c>
      <c r="I49" s="6"/>
    </row>
    <row r="50">
      <c r="A50" s="1">
        <v>8.0</v>
      </c>
      <c r="B50" s="1">
        <v>4.0</v>
      </c>
      <c r="C50" s="1">
        <v>2.0</v>
      </c>
      <c r="D50" s="1">
        <v>12.5591</v>
      </c>
      <c r="E50" s="5">
        <f>AVERAGE(D48:D50)</f>
        <v>12.56503333</v>
      </c>
      <c r="F50" s="1">
        <v>25.0035</v>
      </c>
      <c r="G50" s="5">
        <f>AVERAGE(F48:F50)</f>
        <v>24.94283333</v>
      </c>
      <c r="H50" s="1">
        <v>15.9809</v>
      </c>
      <c r="I50" s="5">
        <f>AVERAGE(H48:H50)</f>
        <v>15.91793333</v>
      </c>
      <c r="J50">
        <f>$E$131/E50</f>
        <v>1.264785078</v>
      </c>
      <c r="K50">
        <f>$E$131/G50</f>
        <v>0.6371395925</v>
      </c>
      <c r="L50">
        <f>$E$131/I50</f>
        <v>0.9983749984</v>
      </c>
      <c r="N50">
        <f>$G$5/E50</f>
        <v>1.941721868</v>
      </c>
      <c r="O50" s="57">
        <f>$G$5/G50</f>
        <v>0.9781487</v>
      </c>
      <c r="P50">
        <f>$G$5/I50</f>
        <v>1.532724097</v>
      </c>
    </row>
    <row r="51">
      <c r="A51" s="1">
        <v>8.0</v>
      </c>
      <c r="B51" s="1">
        <v>8.0</v>
      </c>
      <c r="C51" s="1">
        <v>0.0</v>
      </c>
      <c r="D51" s="1">
        <v>10.8324</v>
      </c>
      <c r="E51" s="6"/>
      <c r="F51" s="1">
        <v>21.8711</v>
      </c>
      <c r="G51" s="6"/>
      <c r="H51" s="1">
        <v>14.6725</v>
      </c>
      <c r="I51" s="6"/>
    </row>
    <row r="52">
      <c r="A52" s="1">
        <v>8.0</v>
      </c>
      <c r="B52" s="1">
        <v>8.0</v>
      </c>
      <c r="C52" s="1">
        <v>1.0</v>
      </c>
      <c r="D52" s="1">
        <v>10.8215</v>
      </c>
      <c r="E52" s="6"/>
      <c r="F52" s="1">
        <v>21.8487</v>
      </c>
      <c r="G52" s="6"/>
      <c r="H52" s="1">
        <v>14.6446</v>
      </c>
      <c r="I52" s="6"/>
    </row>
    <row r="53">
      <c r="A53" s="1">
        <v>8.0</v>
      </c>
      <c r="B53" s="1">
        <v>8.0</v>
      </c>
      <c r="C53" s="1">
        <v>2.0</v>
      </c>
      <c r="D53" s="1">
        <v>10.8832</v>
      </c>
      <c r="E53" s="5">
        <f>AVERAGE(D51:D53)</f>
        <v>10.8457</v>
      </c>
      <c r="F53" s="1">
        <v>21.2031</v>
      </c>
      <c r="G53" s="5">
        <f>AVERAGE(F51:F53)</f>
        <v>21.64096667</v>
      </c>
      <c r="H53" s="1">
        <v>14.8277</v>
      </c>
      <c r="I53" s="5">
        <f>AVERAGE(H51:H53)</f>
        <v>14.71493333</v>
      </c>
      <c r="J53">
        <f>$E$131/E53</f>
        <v>1.465287318</v>
      </c>
      <c r="K53">
        <f>$E$131/G53</f>
        <v>0.7343510533</v>
      </c>
      <c r="L53">
        <f>$E$131/I53</f>
        <v>1.079995832</v>
      </c>
      <c r="N53">
        <f>$G$5/E53</f>
        <v>2.249536683</v>
      </c>
      <c r="O53" s="57">
        <f>$G$5/G53</f>
        <v>1.127389565</v>
      </c>
      <c r="P53">
        <f>$G$5/I53</f>
        <v>1.658029938</v>
      </c>
    </row>
    <row r="54">
      <c r="A54" s="1">
        <v>8.0</v>
      </c>
      <c r="B54" s="1">
        <v>16.0</v>
      </c>
      <c r="C54" s="1">
        <v>0.0</v>
      </c>
      <c r="D54" s="1">
        <v>10.0737</v>
      </c>
      <c r="E54" s="6"/>
      <c r="F54" s="1">
        <v>18.7351</v>
      </c>
      <c r="G54" s="6"/>
      <c r="H54" s="1">
        <v>13.3233</v>
      </c>
      <c r="I54" s="6"/>
    </row>
    <row r="55">
      <c r="A55" s="1">
        <v>8.0</v>
      </c>
      <c r="B55" s="1">
        <v>16.0</v>
      </c>
      <c r="C55" s="1">
        <v>1.0</v>
      </c>
      <c r="D55" s="1">
        <v>10.0364</v>
      </c>
      <c r="E55" s="6"/>
      <c r="F55" s="1">
        <v>19.7955</v>
      </c>
      <c r="G55" s="6"/>
      <c r="H55" s="1">
        <v>13.3282</v>
      </c>
      <c r="I55" s="6"/>
    </row>
    <row r="56">
      <c r="A56" s="1">
        <v>8.0</v>
      </c>
      <c r="B56" s="1">
        <v>16.0</v>
      </c>
      <c r="C56" s="1">
        <v>2.0</v>
      </c>
      <c r="D56" s="1">
        <v>10.0511</v>
      </c>
      <c r="E56" s="5">
        <f>AVERAGE(D54:D56)</f>
        <v>10.05373333</v>
      </c>
      <c r="F56" s="1">
        <v>19.5383</v>
      </c>
      <c r="G56" s="5">
        <f>AVERAGE(F54:F56)</f>
        <v>19.3563</v>
      </c>
      <c r="H56" s="1">
        <v>13.4945</v>
      </c>
      <c r="I56" s="5">
        <f>AVERAGE(H54:H56)</f>
        <v>13.382</v>
      </c>
      <c r="J56">
        <f>$E$131/E56</f>
        <v>1.580712969</v>
      </c>
      <c r="K56">
        <f>$E$131/G56</f>
        <v>0.8210281235</v>
      </c>
      <c r="L56">
        <f>$E$131/I56</f>
        <v>1.187570368</v>
      </c>
      <c r="N56">
        <f>$G$5/E56</f>
        <v>2.426740315</v>
      </c>
      <c r="O56" s="57">
        <f>$G$5/G56</f>
        <v>1.260457835</v>
      </c>
      <c r="P56">
        <f>$G$5/I56</f>
        <v>1.823180392</v>
      </c>
    </row>
    <row r="57">
      <c r="A57" s="1">
        <v>8.0</v>
      </c>
      <c r="B57" s="1">
        <v>32.0</v>
      </c>
      <c r="C57" s="1">
        <v>0.0</v>
      </c>
      <c r="D57" s="1">
        <v>9.76691</v>
      </c>
      <c r="E57" s="11"/>
      <c r="F57" s="1">
        <v>17.3884</v>
      </c>
      <c r="G57" s="11"/>
      <c r="H57" s="1">
        <v>12.337</v>
      </c>
      <c r="I57" s="11"/>
    </row>
    <row r="58">
      <c r="A58" s="1">
        <v>8.0</v>
      </c>
      <c r="B58" s="1">
        <v>32.0</v>
      </c>
      <c r="C58" s="1">
        <v>1.0</v>
      </c>
      <c r="D58" s="1">
        <v>9.63193</v>
      </c>
      <c r="E58" s="11"/>
      <c r="F58" s="1">
        <v>18.1639</v>
      </c>
      <c r="G58" s="11"/>
      <c r="H58" s="1">
        <v>12.1304</v>
      </c>
      <c r="I58" s="11"/>
    </row>
    <row r="59">
      <c r="A59" s="1">
        <v>8.0</v>
      </c>
      <c r="B59" s="1">
        <v>32.0</v>
      </c>
      <c r="C59" s="1">
        <v>2.0</v>
      </c>
      <c r="D59" s="1">
        <v>10.3614</v>
      </c>
      <c r="E59" s="5">
        <f>AVERAGE(D57:D59)</f>
        <v>9.92008</v>
      </c>
      <c r="F59" s="1">
        <v>16.9582</v>
      </c>
      <c r="G59" s="5">
        <f>AVERAGE(F57:F59)</f>
        <v>17.5035</v>
      </c>
      <c r="H59" s="1">
        <v>12.4937</v>
      </c>
      <c r="I59" s="5">
        <f>AVERAGE(H57:H59)</f>
        <v>12.32036667</v>
      </c>
      <c r="J59">
        <f>$E$131/E59</f>
        <v>1.60200993</v>
      </c>
      <c r="K59">
        <f>$E$131/G59</f>
        <v>0.9079365079</v>
      </c>
      <c r="L59">
        <f>$E$131/I59</f>
        <v>1.289902086</v>
      </c>
      <c r="N59">
        <f>$G$5/E59</f>
        <v>2.459435811</v>
      </c>
      <c r="O59" s="57">
        <f>$G$5/G59</f>
        <v>1.393881224</v>
      </c>
      <c r="P59">
        <f>$G$5/I59</f>
        <v>1.980281972</v>
      </c>
    </row>
    <row r="60">
      <c r="A60" s="1">
        <v>8.0</v>
      </c>
      <c r="B60" s="1">
        <v>64.0</v>
      </c>
      <c r="C60" s="1">
        <v>0.0</v>
      </c>
      <c r="D60" s="1">
        <v>9.8608</v>
      </c>
      <c r="E60" s="6"/>
      <c r="F60" s="1">
        <v>16.9815</v>
      </c>
      <c r="G60" s="6"/>
      <c r="H60" s="1">
        <v>11.4704</v>
      </c>
      <c r="I60" s="6"/>
    </row>
    <row r="61">
      <c r="A61" s="1">
        <v>8.0</v>
      </c>
      <c r="B61" s="1">
        <v>64.0</v>
      </c>
      <c r="C61" s="1">
        <v>1.0</v>
      </c>
      <c r="D61" s="1">
        <v>9.67673</v>
      </c>
      <c r="E61" s="6"/>
      <c r="F61" s="1">
        <v>17.0204</v>
      </c>
      <c r="G61" s="6"/>
      <c r="H61" s="1">
        <v>11.282</v>
      </c>
      <c r="I61" s="6"/>
    </row>
    <row r="62">
      <c r="A62" s="1">
        <v>8.0</v>
      </c>
      <c r="B62" s="1">
        <v>64.0</v>
      </c>
      <c r="C62" s="1">
        <v>2.0</v>
      </c>
      <c r="D62" s="1">
        <v>9.57714</v>
      </c>
      <c r="E62" s="5">
        <f>AVERAGE(D60:D62)</f>
        <v>9.70489</v>
      </c>
      <c r="F62" s="1">
        <v>16.9919</v>
      </c>
      <c r="G62" s="5">
        <f>AVERAGE(F60:F62)</f>
        <v>16.99793333</v>
      </c>
      <c r="H62" s="1">
        <v>11.3689</v>
      </c>
      <c r="I62" s="5">
        <f>AVERAGE(H60:H62)</f>
        <v>11.37376667</v>
      </c>
      <c r="J62">
        <f>$E$131/E62</f>
        <v>1.63753187</v>
      </c>
      <c r="K62">
        <f>$E$131/G62</f>
        <v>0.9349411105</v>
      </c>
      <c r="L62">
        <f>$E$131/I62</f>
        <v>1.397256259</v>
      </c>
      <c r="N62">
        <f>$G$5/E62</f>
        <v>2.513969762</v>
      </c>
      <c r="O62" s="57">
        <f>$G$5/G62</f>
        <v>1.435339198</v>
      </c>
      <c r="P62">
        <f>$G$5/I62</f>
        <v>2.14509412</v>
      </c>
    </row>
    <row r="63">
      <c r="A63" s="1">
        <v>8.0</v>
      </c>
      <c r="B63" s="1">
        <v>128.0</v>
      </c>
      <c r="C63" s="1">
        <v>0.0</v>
      </c>
      <c r="D63" s="1">
        <v>9.58871</v>
      </c>
      <c r="E63" s="6"/>
      <c r="F63" s="1">
        <v>16.9134</v>
      </c>
      <c r="G63" s="6"/>
      <c r="H63" s="1">
        <v>11.4555</v>
      </c>
      <c r="I63" s="6"/>
    </row>
    <row r="64">
      <c r="A64" s="1">
        <v>8.0</v>
      </c>
      <c r="B64" s="1">
        <v>128.0</v>
      </c>
      <c r="C64" s="1">
        <v>1.0</v>
      </c>
      <c r="D64" s="1">
        <v>9.63136</v>
      </c>
      <c r="E64" s="6"/>
      <c r="F64" s="1">
        <v>16.7527</v>
      </c>
      <c r="G64" s="6"/>
      <c r="H64" s="1">
        <v>11.5016</v>
      </c>
      <c r="I64" s="6"/>
    </row>
    <row r="65">
      <c r="A65" s="1">
        <v>8.0</v>
      </c>
      <c r="B65" s="1">
        <v>128.0</v>
      </c>
      <c r="C65" s="1">
        <v>2.0</v>
      </c>
      <c r="D65" s="1">
        <v>9.72259</v>
      </c>
      <c r="E65" s="5">
        <f>AVERAGE(D63:D65)</f>
        <v>9.647553333</v>
      </c>
      <c r="F65" s="1">
        <v>17.0818</v>
      </c>
      <c r="G65" s="5">
        <f>AVERAGE(F63:F65)</f>
        <v>16.91596667</v>
      </c>
      <c r="H65" s="1">
        <v>11.3416</v>
      </c>
      <c r="I65" s="5">
        <f>AVERAGE(H63:H65)</f>
        <v>11.4329</v>
      </c>
      <c r="J65">
        <f>$E$131/E65</f>
        <v>1.647263935</v>
      </c>
      <c r="K65">
        <f>$E$131/G65</f>
        <v>0.939471387</v>
      </c>
      <c r="L65">
        <f>$E$131/I65</f>
        <v>1.39002936</v>
      </c>
      <c r="N65">
        <f>$G$5/E65</f>
        <v>2.528910612</v>
      </c>
      <c r="O65" s="57">
        <f>$G$5/G65</f>
        <v>1.442294164</v>
      </c>
      <c r="P65">
        <f>$G$5/I65</f>
        <v>2.133999248</v>
      </c>
    </row>
    <row r="66">
      <c r="A66" s="1">
        <v>16.0</v>
      </c>
      <c r="B66" s="1">
        <v>1.0</v>
      </c>
      <c r="C66" s="1">
        <v>0.0</v>
      </c>
      <c r="D66" s="1">
        <v>13.0875</v>
      </c>
      <c r="E66" s="6"/>
      <c r="F66" s="1">
        <v>41.2953</v>
      </c>
      <c r="G66" s="6"/>
      <c r="H66" s="1">
        <v>18.3454</v>
      </c>
      <c r="I66" s="6"/>
    </row>
    <row r="67">
      <c r="A67" s="1">
        <v>16.0</v>
      </c>
      <c r="B67" s="1">
        <v>1.0</v>
      </c>
      <c r="C67" s="1">
        <v>1.0</v>
      </c>
      <c r="D67" s="1">
        <v>12.8887</v>
      </c>
      <c r="E67" s="6"/>
      <c r="F67" s="1">
        <v>42.8284</v>
      </c>
      <c r="G67" s="6"/>
      <c r="H67" s="1">
        <v>18.5628</v>
      </c>
      <c r="I67" s="6"/>
    </row>
    <row r="68">
      <c r="A68" s="1">
        <v>16.0</v>
      </c>
      <c r="B68" s="1">
        <v>1.0</v>
      </c>
      <c r="C68" s="1">
        <v>2.0</v>
      </c>
      <c r="D68" s="1">
        <v>13.037</v>
      </c>
      <c r="E68" s="5">
        <f>AVERAGE(D66:D68)</f>
        <v>13.0044</v>
      </c>
      <c r="F68" s="1">
        <v>41.4166</v>
      </c>
      <c r="G68" s="5">
        <f>AVERAGE(F66:F68)</f>
        <v>41.84676667</v>
      </c>
      <c r="H68" s="1">
        <v>18.4201</v>
      </c>
      <c r="I68" s="5">
        <f>AVERAGE(H66:H68)</f>
        <v>18.44276667</v>
      </c>
      <c r="J68">
        <f>$E$131/E68</f>
        <v>1.222053049</v>
      </c>
      <c r="K68">
        <f>$E$131/G68</f>
        <v>0.3797680904</v>
      </c>
      <c r="L68">
        <f>$E$131/I68</f>
        <v>0.8616964555</v>
      </c>
      <c r="N68">
        <f>$G$5/E68</f>
        <v>1.876118852</v>
      </c>
      <c r="O68" s="57">
        <f>$G$5/G68</f>
        <v>0.5830271236</v>
      </c>
      <c r="P68">
        <f>$G$5/I68</f>
        <v>1.322892625</v>
      </c>
    </row>
    <row r="69">
      <c r="A69" s="1">
        <v>16.0</v>
      </c>
      <c r="B69" s="1">
        <v>4.0</v>
      </c>
      <c r="C69" s="1">
        <v>0.0</v>
      </c>
      <c r="D69" s="1">
        <v>11.9308</v>
      </c>
      <c r="E69" s="6"/>
      <c r="F69" s="1">
        <v>35.8012</v>
      </c>
      <c r="G69" s="6"/>
      <c r="H69" s="1">
        <v>17.1454</v>
      </c>
      <c r="I69" s="6"/>
    </row>
    <row r="70">
      <c r="A70" s="1">
        <v>16.0</v>
      </c>
      <c r="B70" s="1">
        <v>4.0</v>
      </c>
      <c r="C70" s="1">
        <v>1.0</v>
      </c>
      <c r="D70" s="1">
        <v>11.4685</v>
      </c>
      <c r="E70" s="6"/>
      <c r="F70" s="1">
        <v>35.7198</v>
      </c>
      <c r="G70" s="6"/>
      <c r="H70" s="1">
        <v>17.2578</v>
      </c>
      <c r="I70" s="6"/>
    </row>
    <row r="71">
      <c r="A71" s="1">
        <v>16.0</v>
      </c>
      <c r="B71" s="1">
        <v>4.0</v>
      </c>
      <c r="C71" s="1">
        <v>2.0</v>
      </c>
      <c r="D71" s="1">
        <v>11.5555</v>
      </c>
      <c r="E71" s="5">
        <f>AVERAGE(D69:D71)</f>
        <v>11.6516</v>
      </c>
      <c r="F71" s="1">
        <v>36.2386</v>
      </c>
      <c r="G71" s="5">
        <f>AVERAGE(F69:F71)</f>
        <v>35.91986667</v>
      </c>
      <c r="H71" s="1">
        <v>16.914</v>
      </c>
      <c r="I71" s="5">
        <f>AVERAGE(H69:H71)</f>
        <v>17.10573333</v>
      </c>
      <c r="J71">
        <f>$E$131/E71</f>
        <v>1.363938572</v>
      </c>
      <c r="K71">
        <f>$E$131/G71</f>
        <v>0.4424311152</v>
      </c>
      <c r="L71">
        <f>$E$131/I71</f>
        <v>0.9290491297</v>
      </c>
      <c r="N71">
        <f>$G$5/E71</f>
        <v>2.093944179</v>
      </c>
      <c r="O71" s="57">
        <f>$G$5/G71</f>
        <v>0.6792285792</v>
      </c>
      <c r="P71">
        <f>$G$5/I71</f>
        <v>1.426293718</v>
      </c>
    </row>
    <row r="72">
      <c r="A72" s="1">
        <v>16.0</v>
      </c>
      <c r="B72" s="1">
        <v>8.0</v>
      </c>
      <c r="C72" s="1">
        <v>0.0</v>
      </c>
      <c r="D72" s="1">
        <v>10.9537</v>
      </c>
      <c r="E72" s="6"/>
      <c r="F72" s="1">
        <v>33.1677</v>
      </c>
      <c r="G72" s="6"/>
      <c r="H72" s="1">
        <v>16.2708</v>
      </c>
      <c r="I72" s="6"/>
    </row>
    <row r="73">
      <c r="A73" s="1">
        <v>16.0</v>
      </c>
      <c r="B73" s="1">
        <v>8.0</v>
      </c>
      <c r="C73" s="1">
        <v>1.0</v>
      </c>
      <c r="D73" s="1">
        <v>11.097</v>
      </c>
      <c r="E73" s="6"/>
      <c r="F73" s="1">
        <v>33.4441</v>
      </c>
      <c r="G73" s="6"/>
      <c r="H73" s="1">
        <v>16.1341</v>
      </c>
      <c r="I73" s="6"/>
    </row>
    <row r="74">
      <c r="A74" s="1">
        <v>16.0</v>
      </c>
      <c r="B74" s="1">
        <v>8.0</v>
      </c>
      <c r="C74" s="1">
        <v>2.0</v>
      </c>
      <c r="D74" s="1">
        <v>11.5957</v>
      </c>
      <c r="E74" s="5">
        <f>AVERAGE(D72:D74)</f>
        <v>11.21546667</v>
      </c>
      <c r="F74" s="1">
        <v>33.2123</v>
      </c>
      <c r="G74" s="5">
        <f>AVERAGE(F72:F74)</f>
        <v>33.2747</v>
      </c>
      <c r="H74" s="1">
        <v>16.3171</v>
      </c>
      <c r="I74" s="5">
        <f>AVERAGE(H72:H74)</f>
        <v>16.24066667</v>
      </c>
      <c r="J74">
        <f>$E$131/E74</f>
        <v>1.416977745</v>
      </c>
      <c r="K74">
        <f>$E$131/G74</f>
        <v>0.4776021021</v>
      </c>
      <c r="L74">
        <f>$E$131/I74</f>
        <v>0.9785353639</v>
      </c>
      <c r="N74">
        <f>$G$5/E74</f>
        <v>2.175370916</v>
      </c>
      <c r="O74" s="57">
        <f>$G$5/G74</f>
        <v>0.7332237406</v>
      </c>
      <c r="P74">
        <f>$G$5/I74</f>
        <v>1.502265917</v>
      </c>
    </row>
    <row r="75">
      <c r="A75" s="1">
        <v>16.0</v>
      </c>
      <c r="B75" s="1">
        <v>16.0</v>
      </c>
      <c r="C75" s="1">
        <v>0.0</v>
      </c>
      <c r="D75" s="1">
        <v>11.2072</v>
      </c>
      <c r="E75" s="11"/>
      <c r="F75" s="1">
        <v>31.048</v>
      </c>
      <c r="G75" s="11"/>
      <c r="H75" s="1">
        <v>15.639</v>
      </c>
      <c r="I75" s="11"/>
    </row>
    <row r="76">
      <c r="A76" s="1">
        <v>16.0</v>
      </c>
      <c r="B76" s="1">
        <v>16.0</v>
      </c>
      <c r="C76" s="1">
        <v>1.0</v>
      </c>
      <c r="D76" s="1">
        <v>10.6499</v>
      </c>
      <c r="E76" s="11"/>
      <c r="F76" s="1">
        <v>30.8298</v>
      </c>
      <c r="G76" s="11"/>
      <c r="H76" s="1">
        <v>15.6214</v>
      </c>
      <c r="I76" s="11"/>
    </row>
    <row r="77">
      <c r="A77" s="1">
        <v>16.0</v>
      </c>
      <c r="B77" s="1">
        <v>16.0</v>
      </c>
      <c r="C77" s="1">
        <v>2.0</v>
      </c>
      <c r="D77" s="1">
        <v>10.7832</v>
      </c>
      <c r="E77" s="5">
        <f>AVERAGE(D75:D77)</f>
        <v>10.8801</v>
      </c>
      <c r="F77" s="1">
        <v>30.6324</v>
      </c>
      <c r="G77" s="5">
        <f>AVERAGE(F75:F77)</f>
        <v>30.83673333</v>
      </c>
      <c r="H77" s="1">
        <v>15.7065</v>
      </c>
      <c r="I77" s="5">
        <f>AVERAGE(H75:H77)</f>
        <v>15.65563333</v>
      </c>
      <c r="J77">
        <f>$E$131/E77</f>
        <v>1.460654467</v>
      </c>
      <c r="K77">
        <f>$E$131/G77</f>
        <v>0.5153615493</v>
      </c>
      <c r="L77">
        <f>$E$131/I77</f>
        <v>1.015102125</v>
      </c>
      <c r="N77">
        <f>$G$5/E77</f>
        <v>2.242424242</v>
      </c>
      <c r="O77" s="57">
        <f>$G$5/G77</f>
        <v>0.791192755</v>
      </c>
      <c r="P77">
        <f>$G$5/I77</f>
        <v>1.558403897</v>
      </c>
    </row>
    <row r="78">
      <c r="A78" s="1">
        <v>16.0</v>
      </c>
      <c r="B78" s="1">
        <v>32.0</v>
      </c>
      <c r="C78" s="1">
        <v>0.0</v>
      </c>
      <c r="D78" s="1">
        <v>10.7557</v>
      </c>
      <c r="E78" s="6"/>
      <c r="F78" s="1">
        <v>29.4129</v>
      </c>
      <c r="G78" s="6"/>
      <c r="H78" s="1">
        <v>15.2117</v>
      </c>
      <c r="I78" s="6"/>
    </row>
    <row r="79">
      <c r="A79" s="1">
        <v>16.0</v>
      </c>
      <c r="B79" s="1">
        <v>32.0</v>
      </c>
      <c r="C79" s="1">
        <v>1.0</v>
      </c>
      <c r="D79" s="1">
        <v>10.7162</v>
      </c>
      <c r="E79" s="6"/>
      <c r="F79" s="1">
        <v>30.03</v>
      </c>
      <c r="G79" s="6"/>
      <c r="H79" s="1">
        <v>15.122</v>
      </c>
      <c r="I79" s="6"/>
    </row>
    <row r="80">
      <c r="A80" s="1">
        <v>16.0</v>
      </c>
      <c r="B80" s="1">
        <v>32.0</v>
      </c>
      <c r="C80" s="1">
        <v>2.0</v>
      </c>
      <c r="D80" s="1">
        <v>10.7907</v>
      </c>
      <c r="E80" s="5">
        <f>AVERAGE(D78:D80)</f>
        <v>10.7542</v>
      </c>
      <c r="F80" s="1">
        <v>29.6214</v>
      </c>
      <c r="G80" s="5">
        <f>AVERAGE(F78:F80)</f>
        <v>29.6881</v>
      </c>
      <c r="H80" s="1">
        <v>15.2492</v>
      </c>
      <c r="I80" s="5">
        <f>AVERAGE(H78:H80)</f>
        <v>15.1943</v>
      </c>
      <c r="J80">
        <f>$E$131/E80</f>
        <v>1.477754428</v>
      </c>
      <c r="K80">
        <f>$E$131/G80</f>
        <v>0.5353009006</v>
      </c>
      <c r="L80">
        <f>$E$131/I80</f>
        <v>1.045922923</v>
      </c>
      <c r="N80">
        <f>$G$5/E80</f>
        <v>2.268676424</v>
      </c>
      <c r="O80" s="57">
        <f>$G$5/G80</f>
        <v>0.8218040225</v>
      </c>
      <c r="P80">
        <f>$G$5/I80</f>
        <v>1.605720566</v>
      </c>
    </row>
    <row r="81">
      <c r="A81" s="1">
        <v>16.0</v>
      </c>
      <c r="B81" s="1">
        <v>64.0</v>
      </c>
      <c r="C81" s="1">
        <v>0.0</v>
      </c>
      <c r="D81" s="1">
        <v>10.7351</v>
      </c>
      <c r="E81" s="6"/>
      <c r="F81" s="1">
        <v>28.3785</v>
      </c>
      <c r="G81" s="6"/>
      <c r="H81" s="1">
        <v>14.3391</v>
      </c>
      <c r="I81" s="6"/>
    </row>
    <row r="82">
      <c r="A82" s="1">
        <v>16.0</v>
      </c>
      <c r="B82" s="1">
        <v>64.0</v>
      </c>
      <c r="C82" s="1">
        <v>1.0</v>
      </c>
      <c r="D82" s="1">
        <v>10.7322</v>
      </c>
      <c r="E82" s="6"/>
      <c r="F82" s="1">
        <v>27.5175</v>
      </c>
      <c r="G82" s="6"/>
      <c r="H82" s="1">
        <v>14.6912</v>
      </c>
      <c r="I82" s="6"/>
    </row>
    <row r="83">
      <c r="A83" s="1">
        <v>16.0</v>
      </c>
      <c r="B83" s="1">
        <v>64.0</v>
      </c>
      <c r="C83" s="1">
        <v>2.0</v>
      </c>
      <c r="D83" s="1">
        <v>11.0682</v>
      </c>
      <c r="E83" s="5">
        <f>AVERAGE(D81:D83)</f>
        <v>10.84516667</v>
      </c>
      <c r="F83" s="1">
        <v>28.7676</v>
      </c>
      <c r="G83" s="5">
        <f>AVERAGE(F81:F83)</f>
        <v>28.2212</v>
      </c>
      <c r="H83" s="1">
        <v>14.3779</v>
      </c>
      <c r="I83" s="5">
        <f>AVERAGE(H81:H83)</f>
        <v>14.4694</v>
      </c>
      <c r="J83">
        <f>$E$131/E83</f>
        <v>1.465359377</v>
      </c>
      <c r="K83">
        <f>$E$131/G83</f>
        <v>0.5631251211</v>
      </c>
      <c r="L83">
        <f>$E$131/I83</f>
        <v>1.098322437</v>
      </c>
      <c r="N83">
        <f>$G$5/E83</f>
        <v>2.249647308</v>
      </c>
      <c r="O83" s="57">
        <f>$G$5/G83</f>
        <v>0.8645202897</v>
      </c>
      <c r="P83">
        <f>$G$5/I83</f>
        <v>1.686165287</v>
      </c>
    </row>
    <row r="84">
      <c r="A84" s="1">
        <v>16.0</v>
      </c>
      <c r="B84" s="1">
        <v>128.0</v>
      </c>
      <c r="C84" s="1">
        <v>0.0</v>
      </c>
      <c r="D84" s="1">
        <v>11.1293</v>
      </c>
      <c r="E84" s="6"/>
      <c r="F84" s="1">
        <v>28.3788</v>
      </c>
      <c r="G84" s="6"/>
      <c r="H84" s="1">
        <v>14.2151</v>
      </c>
      <c r="I84" s="6"/>
    </row>
    <row r="85">
      <c r="A85" s="1">
        <v>16.0</v>
      </c>
      <c r="B85" s="1">
        <v>128.0</v>
      </c>
      <c r="C85" s="1">
        <v>1.0</v>
      </c>
      <c r="D85" s="1">
        <v>10.739</v>
      </c>
      <c r="E85" s="6"/>
      <c r="F85" s="1">
        <v>29.1803</v>
      </c>
      <c r="G85" s="6"/>
      <c r="H85" s="1">
        <v>14.3538</v>
      </c>
      <c r="I85" s="6"/>
    </row>
    <row r="86">
      <c r="A86" s="1">
        <v>16.0</v>
      </c>
      <c r="B86" s="1">
        <v>128.0</v>
      </c>
      <c r="C86" s="1">
        <v>2.0</v>
      </c>
      <c r="D86" s="1">
        <v>10.7799</v>
      </c>
      <c r="E86" s="5">
        <f>AVERAGE(D84:D86)</f>
        <v>10.88273333</v>
      </c>
      <c r="F86" s="1">
        <v>28.7213</v>
      </c>
      <c r="G86" s="5">
        <f>AVERAGE(F84:F86)</f>
        <v>28.76013333</v>
      </c>
      <c r="H86" s="1">
        <v>14.2163</v>
      </c>
      <c r="I86" s="5">
        <f>AVERAGE(H84:H86)</f>
        <v>14.26173333</v>
      </c>
      <c r="J86">
        <f>$E$131/E86</f>
        <v>1.460301027</v>
      </c>
      <c r="K86">
        <f>$E$131/G86</f>
        <v>0.5525727743</v>
      </c>
      <c r="L86">
        <f>$E$131/I86</f>
        <v>1.114315231</v>
      </c>
      <c r="N86">
        <f>$G$5/E86</f>
        <v>2.241881635</v>
      </c>
      <c r="O86" s="57">
        <f>$G$5/G86</f>
        <v>0.8483201283</v>
      </c>
      <c r="P86">
        <f>$G$5/I86</f>
        <v>1.710717725</v>
      </c>
    </row>
    <row r="87">
      <c r="A87" s="1">
        <v>32.0</v>
      </c>
      <c r="B87" s="1">
        <v>1.0</v>
      </c>
      <c r="C87" s="1">
        <v>0.0</v>
      </c>
      <c r="D87" s="1">
        <v>12.2718</v>
      </c>
      <c r="E87" s="6"/>
      <c r="F87" s="1">
        <v>61.6016</v>
      </c>
      <c r="G87" s="6"/>
      <c r="H87" s="1">
        <v>21.0553</v>
      </c>
      <c r="I87" s="6"/>
    </row>
    <row r="88">
      <c r="A88" s="1">
        <v>32.0</v>
      </c>
      <c r="B88" s="1">
        <v>1.0</v>
      </c>
      <c r="C88" s="1">
        <v>1.0</v>
      </c>
      <c r="D88" s="1">
        <v>11.3941</v>
      </c>
      <c r="E88" s="6"/>
      <c r="F88" s="1">
        <v>60.5183</v>
      </c>
      <c r="G88" s="6"/>
      <c r="H88" s="1">
        <v>20.868</v>
      </c>
      <c r="I88" s="6"/>
    </row>
    <row r="89">
      <c r="A89" s="1">
        <v>32.0</v>
      </c>
      <c r="B89" s="1">
        <v>1.0</v>
      </c>
      <c r="C89" s="1">
        <v>2.0</v>
      </c>
      <c r="D89" s="1">
        <v>11.4563</v>
      </c>
      <c r="E89" s="5">
        <f>AVERAGE(D87:D89)</f>
        <v>11.7074</v>
      </c>
      <c r="F89" s="1">
        <v>61.0682</v>
      </c>
      <c r="G89" s="5">
        <f>AVERAGE(F87:F89)</f>
        <v>61.0627</v>
      </c>
      <c r="H89" s="1">
        <v>20.5853</v>
      </c>
      <c r="I89" s="5">
        <f>AVERAGE(H87:H89)</f>
        <v>20.8362</v>
      </c>
      <c r="J89">
        <f>$E$131/E89</f>
        <v>1.357437746</v>
      </c>
      <c r="K89">
        <f>$E$131/G89</f>
        <v>0.2602581718</v>
      </c>
      <c r="L89">
        <f>$E$131/I89</f>
        <v>0.7627142505</v>
      </c>
      <c r="N89">
        <f>$G$5/E89</f>
        <v>2.083963989</v>
      </c>
      <c r="O89" s="57">
        <f>$G$5/G89</f>
        <v>0.3995532461</v>
      </c>
      <c r="P89">
        <f>$G$5/I89</f>
        <v>1.17093328</v>
      </c>
    </row>
    <row r="90">
      <c r="A90" s="1">
        <v>32.0</v>
      </c>
      <c r="B90" s="1">
        <v>4.0</v>
      </c>
      <c r="C90" s="1">
        <v>0.0</v>
      </c>
      <c r="D90" s="1">
        <v>10.7292</v>
      </c>
      <c r="E90" s="6"/>
      <c r="F90" s="1">
        <v>56.0198</v>
      </c>
      <c r="G90" s="6"/>
      <c r="H90" s="1">
        <v>20.3241</v>
      </c>
      <c r="I90" s="6"/>
    </row>
    <row r="91">
      <c r="A91" s="1">
        <v>32.0</v>
      </c>
      <c r="B91" s="1">
        <v>4.0</v>
      </c>
      <c r="C91" s="1">
        <v>1.0</v>
      </c>
      <c r="D91" s="1">
        <v>10.6601</v>
      </c>
      <c r="E91" s="6"/>
      <c r="F91" s="1">
        <v>55.8381</v>
      </c>
      <c r="G91" s="6"/>
      <c r="H91" s="1">
        <v>19.9784</v>
      </c>
      <c r="I91" s="6"/>
    </row>
    <row r="92">
      <c r="A92" s="1">
        <v>32.0</v>
      </c>
      <c r="B92" s="1">
        <v>4.0</v>
      </c>
      <c r="C92" s="1">
        <v>2.0</v>
      </c>
      <c r="D92" s="1">
        <v>11.184</v>
      </c>
      <c r="E92" s="5">
        <f>AVERAGE(D90:D92)</f>
        <v>10.85776667</v>
      </c>
      <c r="F92" s="1">
        <v>55.3814</v>
      </c>
      <c r="G92" s="5">
        <f>AVERAGE(F90:F92)</f>
        <v>55.74643333</v>
      </c>
      <c r="H92" s="1">
        <v>19.8646</v>
      </c>
      <c r="I92" s="5">
        <f>AVERAGE(H90:H92)</f>
        <v>20.0557</v>
      </c>
      <c r="J92">
        <f>$E$131/E92</f>
        <v>1.463658886</v>
      </c>
      <c r="K92">
        <f>$E$131/G92</f>
        <v>0.2850777299</v>
      </c>
      <c r="L92">
        <f>$E$131/I92</f>
        <v>0.7923965091</v>
      </c>
      <c r="N92">
        <f>$G$5/E92</f>
        <v>2.247036683</v>
      </c>
      <c r="O92" s="57">
        <f>$G$5/G92</f>
        <v>0.4376566991</v>
      </c>
      <c r="P92">
        <f>$G$5/I92</f>
        <v>1.216502042</v>
      </c>
    </row>
    <row r="93">
      <c r="A93" s="1">
        <v>32.0</v>
      </c>
      <c r="B93" s="1">
        <v>8.0</v>
      </c>
      <c r="C93" s="1">
        <v>0.0</v>
      </c>
      <c r="D93" s="1">
        <v>10.7275</v>
      </c>
      <c r="E93" s="11"/>
      <c r="F93" s="1">
        <v>52.0699</v>
      </c>
      <c r="G93" s="11"/>
      <c r="H93" s="1">
        <v>20.1262</v>
      </c>
      <c r="I93" s="11"/>
    </row>
    <row r="94">
      <c r="A94" s="1">
        <v>32.0</v>
      </c>
      <c r="B94" s="1">
        <v>8.0</v>
      </c>
      <c r="C94" s="1">
        <v>1.0</v>
      </c>
      <c r="D94" s="1">
        <v>11.4145</v>
      </c>
      <c r="E94" s="11"/>
      <c r="F94" s="1">
        <v>52.4729</v>
      </c>
      <c r="G94" s="11"/>
      <c r="H94" s="1">
        <v>20.2527</v>
      </c>
      <c r="I94" s="11"/>
    </row>
    <row r="95">
      <c r="A95" s="1">
        <v>32.0</v>
      </c>
      <c r="B95" s="1">
        <v>8.0</v>
      </c>
      <c r="C95" s="1">
        <v>2.0</v>
      </c>
      <c r="D95" s="1">
        <v>10.8243</v>
      </c>
      <c r="E95" s="5">
        <f>AVERAGE(D93:D95)</f>
        <v>10.98876667</v>
      </c>
      <c r="F95" s="1">
        <v>51.6083</v>
      </c>
      <c r="G95" s="5">
        <f>AVERAGE(F93:F95)</f>
        <v>52.05036667</v>
      </c>
      <c r="H95" s="1">
        <v>19.6505</v>
      </c>
      <c r="I95" s="5">
        <f>AVERAGE(H93:H95)</f>
        <v>20.0098</v>
      </c>
      <c r="J95">
        <f>$E$131/E95</f>
        <v>1.446210221</v>
      </c>
      <c r="K95">
        <f>$E$131/G95</f>
        <v>0.3053209359</v>
      </c>
      <c r="L95">
        <f>$E$131/I95</f>
        <v>0.7942141684</v>
      </c>
      <c r="N95">
        <f>$G$5/E95</f>
        <v>2.220249164</v>
      </c>
      <c r="O95" s="57">
        <f>$G$5/G95</f>
        <v>0.4687344502</v>
      </c>
      <c r="P95">
        <f>$G$5/I95</f>
        <v>1.219292547</v>
      </c>
    </row>
    <row r="96">
      <c r="A96" s="1">
        <v>32.0</v>
      </c>
      <c r="B96" s="1">
        <v>16.0</v>
      </c>
      <c r="C96" s="1">
        <v>0.0</v>
      </c>
      <c r="D96" s="1">
        <v>10.6217</v>
      </c>
      <c r="E96" s="6"/>
      <c r="F96" s="1">
        <v>48.9414</v>
      </c>
      <c r="G96" s="6"/>
      <c r="H96" s="1">
        <v>19.3451</v>
      </c>
      <c r="I96" s="6"/>
    </row>
    <row r="97">
      <c r="A97" s="1">
        <v>32.0</v>
      </c>
      <c r="B97" s="1">
        <v>16.0</v>
      </c>
      <c r="C97" s="1">
        <v>1.0</v>
      </c>
      <c r="D97" s="1">
        <v>10.6348</v>
      </c>
      <c r="E97" s="6"/>
      <c r="F97" s="1">
        <v>49.7668</v>
      </c>
      <c r="G97" s="6"/>
      <c r="H97" s="1">
        <v>18.9163</v>
      </c>
      <c r="I97" s="6"/>
    </row>
    <row r="98">
      <c r="A98" s="1">
        <v>32.0</v>
      </c>
      <c r="B98" s="1">
        <v>16.0</v>
      </c>
      <c r="C98" s="1">
        <v>2.0</v>
      </c>
      <c r="D98" s="1">
        <v>10.6601</v>
      </c>
      <c r="E98" s="5">
        <f>AVERAGE(D96:D98)</f>
        <v>10.63886667</v>
      </c>
      <c r="F98" s="1">
        <v>49.6988</v>
      </c>
      <c r="G98" s="5">
        <f>AVERAGE(F96:F98)</f>
        <v>49.469</v>
      </c>
      <c r="H98" s="1">
        <v>19.2223</v>
      </c>
      <c r="I98" s="5">
        <f>AVERAGE(H96:H98)</f>
        <v>19.16123333</v>
      </c>
      <c r="J98">
        <f>$E$131/E98</f>
        <v>1.4937744</v>
      </c>
      <c r="K98">
        <f>$E$131/G98</f>
        <v>0.3212530406</v>
      </c>
      <c r="L98">
        <f>$E$131/I98</f>
        <v>0.8293864174</v>
      </c>
      <c r="N98">
        <f>$G$5/E98</f>
        <v>2.293270586</v>
      </c>
      <c r="O98" s="57">
        <f>$G$5/G98</f>
        <v>0.4931937173</v>
      </c>
      <c r="P98">
        <f>$G$5/I98</f>
        <v>1.273289646</v>
      </c>
    </row>
    <row r="99">
      <c r="A99" s="1">
        <v>32.0</v>
      </c>
      <c r="B99" s="1">
        <v>32.0</v>
      </c>
      <c r="C99" s="1">
        <v>0.0</v>
      </c>
      <c r="D99" s="1">
        <v>10.8354</v>
      </c>
      <c r="E99" s="6"/>
      <c r="F99" s="1">
        <v>47.7957</v>
      </c>
      <c r="G99" s="6"/>
      <c r="H99" s="1">
        <v>18.9822</v>
      </c>
      <c r="I99" s="6"/>
    </row>
    <row r="100">
      <c r="A100" s="1">
        <v>32.0</v>
      </c>
      <c r="B100" s="1">
        <v>32.0</v>
      </c>
      <c r="C100" s="1">
        <v>1.0</v>
      </c>
      <c r="D100" s="1">
        <v>10.716</v>
      </c>
      <c r="E100" s="6"/>
      <c r="F100" s="1">
        <v>47.4786</v>
      </c>
      <c r="G100" s="6"/>
      <c r="H100" s="1">
        <v>18.3522</v>
      </c>
      <c r="I100" s="6"/>
    </row>
    <row r="101">
      <c r="A101" s="1">
        <v>32.0</v>
      </c>
      <c r="B101" s="1">
        <v>32.0</v>
      </c>
      <c r="C101" s="1">
        <v>2.0</v>
      </c>
      <c r="D101" s="1">
        <v>10.758</v>
      </c>
      <c r="E101" s="5">
        <f>AVERAGE(D99:D101)</f>
        <v>10.7698</v>
      </c>
      <c r="F101" s="1">
        <v>48.9588</v>
      </c>
      <c r="G101" s="5">
        <f>AVERAGE(F99:F101)</f>
        <v>48.0777</v>
      </c>
      <c r="H101" s="1">
        <v>18.2068</v>
      </c>
      <c r="I101" s="5">
        <f>AVERAGE(H99:H101)</f>
        <v>18.51373333</v>
      </c>
      <c r="J101">
        <f>$E$131/E101</f>
        <v>1.475613908</v>
      </c>
      <c r="K101">
        <f>$E$131/G101</f>
        <v>0.330549645</v>
      </c>
      <c r="L101">
        <f>$E$131/I101</f>
        <v>0.8583934089</v>
      </c>
      <c r="N101">
        <f>$G$5/E101</f>
        <v>2.265390258</v>
      </c>
      <c r="O101" s="57">
        <f>$G$5/G101</f>
        <v>0.5074660393</v>
      </c>
      <c r="P101">
        <f>$G$5/I101</f>
        <v>1.317821725</v>
      </c>
    </row>
    <row r="102">
      <c r="A102" s="1">
        <v>32.0</v>
      </c>
      <c r="B102" s="1">
        <v>64.0</v>
      </c>
      <c r="C102" s="1">
        <v>0.0</v>
      </c>
      <c r="D102" s="1">
        <v>10.8414</v>
      </c>
      <c r="E102" s="6"/>
      <c r="F102" s="1">
        <v>44.0147</v>
      </c>
      <c r="G102" s="6"/>
      <c r="H102" s="1">
        <v>17.4141</v>
      </c>
      <c r="I102" s="6"/>
    </row>
    <row r="103">
      <c r="A103" s="1">
        <v>32.0</v>
      </c>
      <c r="B103" s="1">
        <v>64.0</v>
      </c>
      <c r="C103" s="1">
        <v>1.0</v>
      </c>
      <c r="D103" s="1">
        <v>10.807</v>
      </c>
      <c r="E103" s="6"/>
      <c r="F103" s="1">
        <v>46.1951</v>
      </c>
      <c r="G103" s="6"/>
      <c r="H103" s="1">
        <v>17.1878</v>
      </c>
      <c r="I103" s="6"/>
    </row>
    <row r="104">
      <c r="A104" s="1">
        <v>32.0</v>
      </c>
      <c r="B104" s="1">
        <v>64.0</v>
      </c>
      <c r="C104" s="1">
        <v>2.0</v>
      </c>
      <c r="D104" s="1">
        <v>10.8883</v>
      </c>
      <c r="E104" s="5">
        <f>AVERAGE(D102:D104)</f>
        <v>10.84556667</v>
      </c>
      <c r="F104" s="1">
        <v>45.4202</v>
      </c>
      <c r="G104" s="5">
        <f>AVERAGE(F102:F104)</f>
        <v>45.21</v>
      </c>
      <c r="H104" s="1">
        <v>17.414</v>
      </c>
      <c r="I104" s="5">
        <f>AVERAGE(H102:H104)</f>
        <v>17.33863333</v>
      </c>
      <c r="J104">
        <f>$E$131/E104</f>
        <v>1.465305332</v>
      </c>
      <c r="K104">
        <f>$E$131/G104</f>
        <v>0.3515166261</v>
      </c>
      <c r="L104">
        <f>$E$131/I104</f>
        <v>0.9165697412</v>
      </c>
      <c r="N104">
        <f>$G$5/E104</f>
        <v>2.249564338</v>
      </c>
      <c r="O104" s="57">
        <f>$G$5/G104</f>
        <v>0.5396549436</v>
      </c>
      <c r="P104">
        <f>$G$5/I104</f>
        <v>1.407135126</v>
      </c>
    </row>
    <row r="105">
      <c r="A105" s="1">
        <v>32.0</v>
      </c>
      <c r="B105" s="1">
        <v>128.0</v>
      </c>
      <c r="C105" s="1">
        <v>0.0</v>
      </c>
      <c r="D105" s="1">
        <v>10.814</v>
      </c>
      <c r="E105" s="6"/>
      <c r="F105" s="1">
        <v>45.9054</v>
      </c>
      <c r="G105" s="6"/>
      <c r="H105" s="1">
        <v>17.8582</v>
      </c>
      <c r="I105" s="6"/>
    </row>
    <row r="106">
      <c r="A106" s="1">
        <v>32.0</v>
      </c>
      <c r="B106" s="1">
        <v>128.0</v>
      </c>
      <c r="C106" s="1">
        <v>1.0</v>
      </c>
      <c r="D106" s="1">
        <v>10.7407</v>
      </c>
      <c r="E106" s="6"/>
      <c r="F106" s="1">
        <v>45.2524</v>
      </c>
      <c r="G106" s="6"/>
      <c r="H106" s="1">
        <v>17.588</v>
      </c>
      <c r="I106" s="6"/>
    </row>
    <row r="107">
      <c r="A107" s="1">
        <v>32.0</v>
      </c>
      <c r="B107" s="1">
        <v>128.0</v>
      </c>
      <c r="C107" s="1">
        <v>2.0</v>
      </c>
      <c r="D107" s="1">
        <v>10.8745</v>
      </c>
      <c r="E107" s="5">
        <f>AVERAGE(D105:D107)</f>
        <v>10.80973333</v>
      </c>
      <c r="F107" s="1">
        <v>45.5329</v>
      </c>
      <c r="G107" s="5">
        <f>AVERAGE(F105:F107)</f>
        <v>45.56356667</v>
      </c>
      <c r="H107" s="1">
        <v>17.1235</v>
      </c>
      <c r="I107" s="5">
        <f>AVERAGE(H105:H107)</f>
        <v>17.52323333</v>
      </c>
      <c r="J107">
        <f>$E$131/E107</f>
        <v>1.470162693</v>
      </c>
      <c r="K107">
        <f>$E$131/G107</f>
        <v>0.3487889081</v>
      </c>
      <c r="L107">
        <f>$E$131/I107</f>
        <v>0.9069140589</v>
      </c>
      <c r="N107">
        <f>$G$5/E107</f>
        <v>2.25702145</v>
      </c>
      <c r="O107" s="57">
        <f>$G$5/G107</f>
        <v>0.5354672995</v>
      </c>
      <c r="P107">
        <f>$G$5/I107</f>
        <v>1.392311541</v>
      </c>
    </row>
    <row r="108">
      <c r="A108" s="1">
        <v>64.0</v>
      </c>
      <c r="B108" s="1">
        <v>1.0</v>
      </c>
      <c r="C108" s="1">
        <v>0.0</v>
      </c>
      <c r="D108" s="1">
        <v>13.7443</v>
      </c>
      <c r="E108" s="6"/>
      <c r="F108" s="1">
        <v>145.937</v>
      </c>
      <c r="G108" s="6"/>
      <c r="H108" s="1">
        <v>31.4923</v>
      </c>
      <c r="I108" s="6"/>
    </row>
    <row r="109">
      <c r="A109" s="1">
        <v>64.0</v>
      </c>
      <c r="B109" s="1">
        <v>1.0</v>
      </c>
      <c r="C109" s="1">
        <v>1.0</v>
      </c>
      <c r="D109" s="1">
        <v>14.3942</v>
      </c>
      <c r="E109" s="6"/>
      <c r="F109" s="1">
        <v>148.368</v>
      </c>
      <c r="G109" s="6"/>
      <c r="H109" s="1">
        <v>30.4124</v>
      </c>
      <c r="I109" s="6"/>
    </row>
    <row r="110">
      <c r="A110" s="1">
        <v>64.0</v>
      </c>
      <c r="B110" s="1">
        <v>1.0</v>
      </c>
      <c r="C110" s="1">
        <v>2.0</v>
      </c>
      <c r="D110" s="1">
        <v>14.4373</v>
      </c>
      <c r="E110" s="5">
        <f>AVERAGE(D108:D110)</f>
        <v>14.19193333</v>
      </c>
      <c r="F110" s="1">
        <v>145.446</v>
      </c>
      <c r="G110" s="5">
        <f>AVERAGE(F108:F110)</f>
        <v>146.5836667</v>
      </c>
      <c r="H110" s="1">
        <v>31.0746</v>
      </c>
      <c r="I110" s="5">
        <f>AVERAGE(H108:H110)</f>
        <v>30.9931</v>
      </c>
      <c r="J110">
        <f>$E$131/E110</f>
        <v>1.119795753</v>
      </c>
      <c r="K110">
        <f>$E$131/G110</f>
        <v>0.1084163538</v>
      </c>
      <c r="L110">
        <f>$E$131/I110</f>
        <v>0.5127614426</v>
      </c>
      <c r="N110">
        <f>$G$5/E110</f>
        <v>1.719131525</v>
      </c>
      <c r="O110" s="57">
        <f>$G$5/G110</f>
        <v>0.1664428279</v>
      </c>
      <c r="P110">
        <f>$G$5/I110</f>
        <v>0.7872010222</v>
      </c>
    </row>
    <row r="111">
      <c r="A111" s="1">
        <v>64.0</v>
      </c>
      <c r="B111" s="1">
        <v>4.0</v>
      </c>
      <c r="C111" s="1">
        <v>0.0</v>
      </c>
      <c r="D111" s="1">
        <v>14.1794</v>
      </c>
      <c r="E111" s="11"/>
      <c r="F111" s="1">
        <v>132.906</v>
      </c>
      <c r="G111" s="11"/>
      <c r="H111" s="1">
        <v>30.5618</v>
      </c>
      <c r="I111" s="11"/>
    </row>
    <row r="112">
      <c r="A112" s="1">
        <v>64.0</v>
      </c>
      <c r="B112" s="1">
        <v>4.0</v>
      </c>
      <c r="C112" s="1">
        <v>1.0</v>
      </c>
      <c r="D112" s="1">
        <v>12.8344</v>
      </c>
      <c r="E112" s="11"/>
      <c r="F112" s="1">
        <v>134.607</v>
      </c>
      <c r="G112" s="11"/>
      <c r="H112" s="1">
        <v>30.415</v>
      </c>
      <c r="I112" s="11"/>
    </row>
    <row r="113">
      <c r="A113" s="1">
        <v>64.0</v>
      </c>
      <c r="B113" s="1">
        <v>4.0</v>
      </c>
      <c r="C113" s="1">
        <v>2.0</v>
      </c>
      <c r="D113" s="1">
        <v>12.9043</v>
      </c>
      <c r="E113" s="5">
        <f>AVERAGE(D111:D113)</f>
        <v>13.30603333</v>
      </c>
      <c r="F113" s="1">
        <v>131.909</v>
      </c>
      <c r="G113" s="5">
        <f>AVERAGE(F111:F113)</f>
        <v>133.1406667</v>
      </c>
      <c r="H113" s="1">
        <v>30.1804</v>
      </c>
      <c r="I113" s="5">
        <f>AVERAGE(H111:H113)</f>
        <v>30.38573333</v>
      </c>
      <c r="J113">
        <f>$E$131/E113</f>
        <v>1.194350433</v>
      </c>
      <c r="K113">
        <f>$E$131/G113</f>
        <v>0.1193629795</v>
      </c>
      <c r="L113">
        <f>$E$131/I113</f>
        <v>0.5230107989</v>
      </c>
      <c r="N113">
        <f>$G$5/E113</f>
        <v>1.833589274</v>
      </c>
      <c r="O113" s="57">
        <f>$G$5/G113</f>
        <v>0.1832482938</v>
      </c>
      <c r="P113">
        <f>$G$5/I113</f>
        <v>0.802936027</v>
      </c>
    </row>
    <row r="114">
      <c r="A114" s="1">
        <v>64.0</v>
      </c>
      <c r="B114" s="1">
        <v>8.0</v>
      </c>
      <c r="C114" s="1">
        <v>0.0</v>
      </c>
      <c r="D114" s="1">
        <v>12.7794</v>
      </c>
      <c r="E114" s="6"/>
      <c r="F114" s="1">
        <v>128.38</v>
      </c>
      <c r="G114" s="6"/>
      <c r="H114" s="1">
        <v>30.0562</v>
      </c>
      <c r="I114" s="6"/>
    </row>
    <row r="115">
      <c r="A115" s="1">
        <v>64.0</v>
      </c>
      <c r="B115" s="1">
        <v>8.0</v>
      </c>
      <c r="C115" s="1">
        <v>1.0</v>
      </c>
      <c r="D115" s="1">
        <v>13.0354</v>
      </c>
      <c r="E115" s="6"/>
      <c r="F115" s="1">
        <v>117.462</v>
      </c>
      <c r="G115" s="6"/>
      <c r="H115" s="1">
        <v>30.5996</v>
      </c>
      <c r="I115" s="6"/>
    </row>
    <row r="116">
      <c r="A116" s="1">
        <v>64.0</v>
      </c>
      <c r="B116" s="1">
        <v>8.0</v>
      </c>
      <c r="C116" s="1">
        <v>2.0</v>
      </c>
      <c r="D116" s="1">
        <v>13.8846</v>
      </c>
      <c r="E116" s="5">
        <f>AVERAGE(D114:D116)</f>
        <v>13.23313333</v>
      </c>
      <c r="F116" s="1">
        <v>129.004</v>
      </c>
      <c r="G116" s="5">
        <f>AVERAGE(F114:F116)</f>
        <v>124.9486667</v>
      </c>
      <c r="H116" s="1">
        <v>30.5392</v>
      </c>
      <c r="I116" s="5">
        <f>AVERAGE(H114:H116)</f>
        <v>30.39833333</v>
      </c>
      <c r="J116">
        <f>$E$131/E116</f>
        <v>1.200929989</v>
      </c>
      <c r="K116">
        <f>$E$131/G116</f>
        <v>0.1271887655</v>
      </c>
      <c r="L116">
        <f>$E$131/I116</f>
        <v>0.5227940128</v>
      </c>
      <c r="N116">
        <f>$G$5/E116</f>
        <v>1.843690333</v>
      </c>
      <c r="O116" s="57">
        <f>$G$5/G116</f>
        <v>0.1952625878</v>
      </c>
      <c r="P116">
        <f>$G$5/I116</f>
        <v>0.8026032129</v>
      </c>
    </row>
    <row r="117">
      <c r="A117" s="1">
        <v>64.0</v>
      </c>
      <c r="B117" s="1">
        <v>16.0</v>
      </c>
      <c r="C117" s="1">
        <v>0.0</v>
      </c>
      <c r="D117" s="1">
        <v>12.545</v>
      </c>
      <c r="E117" s="6"/>
      <c r="F117" s="1">
        <v>126.621</v>
      </c>
      <c r="G117" s="6"/>
      <c r="H117" s="1">
        <v>30.9805</v>
      </c>
      <c r="I117" s="6"/>
    </row>
    <row r="118">
      <c r="A118" s="1">
        <v>64.0</v>
      </c>
      <c r="B118" s="1">
        <v>16.0</v>
      </c>
      <c r="C118" s="1">
        <v>1.0</v>
      </c>
      <c r="D118" s="1">
        <v>12.5645</v>
      </c>
      <c r="E118" s="6"/>
      <c r="F118" s="1">
        <v>121.887</v>
      </c>
      <c r="G118" s="6"/>
      <c r="H118" s="1">
        <v>30.9908</v>
      </c>
      <c r="I118" s="6"/>
    </row>
    <row r="119">
      <c r="A119" s="1">
        <v>64.0</v>
      </c>
      <c r="B119" s="1">
        <v>16.0</v>
      </c>
      <c r="C119" s="1">
        <v>2.0</v>
      </c>
      <c r="D119" s="1">
        <v>13.0532</v>
      </c>
      <c r="E119" s="5">
        <f>AVERAGE(D117:D119)</f>
        <v>12.7209</v>
      </c>
      <c r="F119" s="1">
        <v>120.55</v>
      </c>
      <c r="G119" s="5">
        <f>AVERAGE(F117:F119)</f>
        <v>123.0193333</v>
      </c>
      <c r="H119" s="1">
        <v>30.6256</v>
      </c>
      <c r="I119" s="5">
        <f>AVERAGE(H117:H119)</f>
        <v>30.86563333</v>
      </c>
      <c r="J119">
        <f>$E$131/E119</f>
        <v>1.249287917</v>
      </c>
      <c r="K119">
        <f>$E$131/G119</f>
        <v>0.1291834888</v>
      </c>
      <c r="L119">
        <f>$E$131/I119</f>
        <v>0.5148790078</v>
      </c>
      <c r="N119">
        <f>$G$5/E119</f>
        <v>1.917930335</v>
      </c>
      <c r="O119" s="57">
        <f>$G$5/G119</f>
        <v>0.1983249245</v>
      </c>
      <c r="P119">
        <f>$G$5/I119</f>
        <v>0.7904519482</v>
      </c>
    </row>
    <row r="120">
      <c r="A120" s="1">
        <v>64.0</v>
      </c>
      <c r="B120" s="1">
        <v>32.0</v>
      </c>
      <c r="C120" s="1">
        <v>0.0</v>
      </c>
      <c r="D120" s="1">
        <v>13.0827</v>
      </c>
      <c r="E120" s="6"/>
      <c r="F120" s="1">
        <v>123.212</v>
      </c>
      <c r="G120" s="6"/>
      <c r="H120" s="1">
        <v>29.1657</v>
      </c>
      <c r="I120" s="6"/>
    </row>
    <row r="121">
      <c r="A121" s="1">
        <v>64.0</v>
      </c>
      <c r="B121" s="1">
        <v>32.0</v>
      </c>
      <c r="C121" s="1">
        <v>1.0</v>
      </c>
      <c r="D121" s="1">
        <v>12.9063</v>
      </c>
      <c r="E121" s="6"/>
      <c r="F121" s="1">
        <v>125.072</v>
      </c>
      <c r="G121" s="6"/>
      <c r="H121" s="1">
        <v>29.1749</v>
      </c>
      <c r="I121" s="6"/>
    </row>
    <row r="122">
      <c r="A122" s="1">
        <v>64.0</v>
      </c>
      <c r="B122" s="1">
        <v>32.0</v>
      </c>
      <c r="C122" s="1">
        <v>2.0</v>
      </c>
      <c r="D122" s="1">
        <v>12.8144</v>
      </c>
      <c r="E122" s="5">
        <f>AVERAGE(D120:D122)</f>
        <v>12.93446667</v>
      </c>
      <c r="F122" s="1">
        <v>117.083</v>
      </c>
      <c r="G122" s="5">
        <f>AVERAGE(F120:F122)</f>
        <v>121.789</v>
      </c>
      <c r="H122" s="1">
        <v>29.022</v>
      </c>
      <c r="I122" s="5">
        <f>AVERAGE(H120:H122)</f>
        <v>29.12086667</v>
      </c>
      <c r="J122">
        <f>$E$131/E122</f>
        <v>1.228660375</v>
      </c>
      <c r="K122">
        <f>$E$131/G122</f>
        <v>0.1304885225</v>
      </c>
      <c r="L122">
        <f>$E$131/I122</f>
        <v>0.5457278057</v>
      </c>
      <c r="N122">
        <f>$G$5/E122</f>
        <v>1.886262544</v>
      </c>
      <c r="O122" s="57">
        <f>$G$5/G122</f>
        <v>0.2003284369</v>
      </c>
      <c r="P122">
        <f>$G$5/I122</f>
        <v>0.8378116036</v>
      </c>
    </row>
    <row r="123">
      <c r="A123" s="1">
        <v>64.0</v>
      </c>
      <c r="B123" s="1">
        <v>64.0</v>
      </c>
      <c r="C123" s="1">
        <v>0.0</v>
      </c>
      <c r="D123" s="1">
        <v>12.8521</v>
      </c>
      <c r="E123" s="6"/>
      <c r="F123" s="1">
        <v>118.938</v>
      </c>
      <c r="G123" s="6"/>
      <c r="H123" s="1">
        <v>27.1101</v>
      </c>
      <c r="I123" s="6"/>
    </row>
    <row r="124">
      <c r="A124" s="1">
        <v>64.0</v>
      </c>
      <c r="B124" s="1">
        <v>64.0</v>
      </c>
      <c r="C124" s="1">
        <v>1.0</v>
      </c>
      <c r="D124" s="1">
        <v>13.2893</v>
      </c>
      <c r="E124" s="6"/>
      <c r="F124" s="1">
        <v>124.078</v>
      </c>
      <c r="G124" s="6"/>
      <c r="H124" s="1">
        <v>26.3354</v>
      </c>
      <c r="I124" s="6"/>
    </row>
    <row r="125">
      <c r="A125" s="1">
        <v>64.0</v>
      </c>
      <c r="B125" s="1">
        <v>64.0</v>
      </c>
      <c r="C125" s="1">
        <v>2.0</v>
      </c>
      <c r="D125" s="1">
        <v>12.9312</v>
      </c>
      <c r="E125" s="5">
        <f>AVERAGE(D123:D125)</f>
        <v>13.0242</v>
      </c>
      <c r="F125" s="1">
        <v>115.253</v>
      </c>
      <c r="G125" s="5">
        <f>AVERAGE(F123:F125)</f>
        <v>119.423</v>
      </c>
      <c r="H125" s="1">
        <v>27.2516</v>
      </c>
      <c r="I125" s="5">
        <f>AVERAGE(H123:H125)</f>
        <v>26.89903333</v>
      </c>
      <c r="J125">
        <f>$E$131/E125</f>
        <v>1.220195226</v>
      </c>
      <c r="K125">
        <f>$E$131/G125</f>
        <v>0.1330737518</v>
      </c>
      <c r="L125">
        <f>$E$131/I125</f>
        <v>0.5908043783</v>
      </c>
      <c r="N125">
        <f>$G$5/E125</f>
        <v>1.873266688</v>
      </c>
      <c r="O125" s="57">
        <f>$G$5/G125</f>
        <v>0.2042973297</v>
      </c>
      <c r="P125">
        <f>$G$5/I125</f>
        <v>0.9070140067</v>
      </c>
    </row>
    <row r="126">
      <c r="A126" s="1">
        <v>64.0</v>
      </c>
      <c r="B126" s="1">
        <v>128.0</v>
      </c>
      <c r="C126" s="1">
        <v>0.0</v>
      </c>
      <c r="D126" s="1">
        <v>13.2957</v>
      </c>
      <c r="E126" s="6"/>
      <c r="F126" s="1">
        <v>122.257</v>
      </c>
      <c r="G126" s="6"/>
      <c r="H126" s="1">
        <v>26.8876</v>
      </c>
      <c r="I126" s="6"/>
    </row>
    <row r="127">
      <c r="A127" s="1">
        <v>64.0</v>
      </c>
      <c r="B127" s="1">
        <v>128.0</v>
      </c>
      <c r="C127" s="1">
        <v>1.0</v>
      </c>
      <c r="D127" s="1">
        <v>12.9228</v>
      </c>
      <c r="E127" s="6"/>
      <c r="F127" s="1">
        <v>118.222</v>
      </c>
      <c r="G127" s="6"/>
      <c r="H127" s="1">
        <v>27.8759</v>
      </c>
      <c r="I127" s="6"/>
    </row>
    <row r="128">
      <c r="A128" s="1">
        <v>64.0</v>
      </c>
      <c r="B128" s="1">
        <v>128.0</v>
      </c>
      <c r="C128" s="1">
        <v>2.0</v>
      </c>
      <c r="D128" s="1">
        <v>13.2588</v>
      </c>
      <c r="E128" s="5">
        <f>AVERAGE(D126:D128)</f>
        <v>13.1591</v>
      </c>
      <c r="F128" s="1">
        <v>119.384</v>
      </c>
      <c r="G128" s="5">
        <f>AVERAGE(F126:F128)</f>
        <v>119.9543333</v>
      </c>
      <c r="H128" s="1">
        <v>28.1588</v>
      </c>
      <c r="I128" s="5">
        <f>AVERAGE(H126:H128)</f>
        <v>27.64076667</v>
      </c>
      <c r="J128">
        <f>$E$131/E128</f>
        <v>1.207686443</v>
      </c>
      <c r="K128">
        <f>$E$131/G128</f>
        <v>0.1324843065</v>
      </c>
      <c r="L128">
        <f>$E$131/I128</f>
        <v>0.5749502848</v>
      </c>
      <c r="N128">
        <f>$G$5/E128</f>
        <v>1.854062968</v>
      </c>
      <c r="O128" s="57">
        <f>$G$5/G128</f>
        <v>0.2033924021</v>
      </c>
      <c r="P128">
        <f>$G$5/I128</f>
        <v>0.8826745037</v>
      </c>
    </row>
    <row r="129">
      <c r="A129" s="1">
        <v>128.0</v>
      </c>
      <c r="B129" s="1">
        <v>1.0</v>
      </c>
      <c r="C129" s="1">
        <v>0.0</v>
      </c>
      <c r="D129" s="1">
        <v>15.3862</v>
      </c>
      <c r="E129" s="11"/>
      <c r="F129" s="1">
        <v>268.089</v>
      </c>
      <c r="G129" s="11"/>
      <c r="H129" s="1">
        <v>51.2187</v>
      </c>
      <c r="I129" s="11"/>
    </row>
    <row r="130">
      <c r="A130" s="1">
        <v>128.0</v>
      </c>
      <c r="B130" s="1">
        <v>1.0</v>
      </c>
      <c r="C130" s="1">
        <v>1.0</v>
      </c>
      <c r="D130" s="1">
        <v>15.3162</v>
      </c>
      <c r="E130" s="11"/>
      <c r="F130" s="1">
        <v>266.33</v>
      </c>
      <c r="G130" s="11"/>
      <c r="H130" s="1">
        <v>51.5112</v>
      </c>
      <c r="I130" s="11"/>
    </row>
    <row r="131">
      <c r="A131" s="1">
        <v>128.0</v>
      </c>
      <c r="B131" s="1">
        <v>1.0</v>
      </c>
      <c r="C131" s="1">
        <v>2.0</v>
      </c>
      <c r="D131" s="1">
        <v>16.9738</v>
      </c>
      <c r="E131" s="72">
        <f>AVERAGE(D129:D131)</f>
        <v>15.89206667</v>
      </c>
      <c r="F131" s="1">
        <v>259.906</v>
      </c>
      <c r="G131" s="5">
        <f>AVERAGE(F129:F131)</f>
        <v>264.775</v>
      </c>
      <c r="H131" s="1">
        <v>52.2488</v>
      </c>
      <c r="I131" s="5">
        <f>AVERAGE(H129:H131)</f>
        <v>51.65956667</v>
      </c>
      <c r="J131">
        <f>$E$131/E131</f>
        <v>1</v>
      </c>
      <c r="K131">
        <f>$E$131/G131</f>
        <v>0.06002102414</v>
      </c>
      <c r="L131">
        <f>$E$131/I131</f>
        <v>0.3076306615</v>
      </c>
      <c r="N131">
        <f>$G$5/E131</f>
        <v>1.53521883</v>
      </c>
      <c r="O131" s="57">
        <f>$G$5/G131</f>
        <v>0.09214540648</v>
      </c>
      <c r="P131">
        <f>$G$5/I131</f>
        <v>0.4722803843</v>
      </c>
    </row>
    <row r="132">
      <c r="A132" s="1">
        <v>128.0</v>
      </c>
      <c r="B132" s="1">
        <v>4.0</v>
      </c>
      <c r="C132" s="1">
        <v>0.0</v>
      </c>
      <c r="D132" s="1">
        <v>14.2038</v>
      </c>
      <c r="E132" s="6"/>
      <c r="F132" s="1">
        <v>256.237</v>
      </c>
      <c r="G132" s="6"/>
      <c r="H132" s="1">
        <v>49.9529</v>
      </c>
      <c r="I132" s="6"/>
    </row>
    <row r="133">
      <c r="A133" s="1">
        <v>128.0</v>
      </c>
      <c r="B133" s="1">
        <v>4.0</v>
      </c>
      <c r="C133" s="1">
        <v>1.0</v>
      </c>
      <c r="D133" s="1">
        <v>14.3298</v>
      </c>
      <c r="E133" s="6"/>
      <c r="F133" s="1">
        <v>252.361</v>
      </c>
      <c r="G133" s="6"/>
      <c r="H133" s="1">
        <v>44.8138</v>
      </c>
      <c r="I133" s="6"/>
    </row>
    <row r="134">
      <c r="A134" s="1">
        <v>128.0</v>
      </c>
      <c r="B134" s="1">
        <v>4.0</v>
      </c>
      <c r="C134" s="1">
        <v>2.0</v>
      </c>
      <c r="D134" s="1">
        <v>14.6616</v>
      </c>
      <c r="E134" s="5">
        <f>AVERAGE(D132:D134)</f>
        <v>14.3984</v>
      </c>
      <c r="F134" s="1">
        <v>257.341</v>
      </c>
      <c r="G134" s="5">
        <f>AVERAGE(F132:F134)</f>
        <v>255.313</v>
      </c>
      <c r="H134" s="1">
        <v>48.0264</v>
      </c>
      <c r="I134" s="5">
        <f>AVERAGE(H132:H134)</f>
        <v>47.5977</v>
      </c>
      <c r="J134">
        <f>$E$131/E134</f>
        <v>1.103738378</v>
      </c>
      <c r="K134">
        <f>$E$131/G134</f>
        <v>0.06224542686</v>
      </c>
      <c r="L134">
        <f>$E$131/I134</f>
        <v>0.3338830798</v>
      </c>
      <c r="N134">
        <f>$G$5/E134</f>
        <v>1.694479942</v>
      </c>
      <c r="O134" s="57">
        <f>$G$5/G134</f>
        <v>0.09556035141</v>
      </c>
      <c r="P134">
        <f>$G$5/I134</f>
        <v>0.5125835912</v>
      </c>
    </row>
    <row r="135">
      <c r="A135" s="1">
        <v>128.0</v>
      </c>
      <c r="B135" s="1">
        <v>8.0</v>
      </c>
      <c r="C135" s="1">
        <v>0.0</v>
      </c>
      <c r="D135" s="1">
        <v>14.151</v>
      </c>
      <c r="E135" s="6"/>
      <c r="F135" s="1">
        <v>247.546</v>
      </c>
      <c r="G135" s="6"/>
      <c r="H135" s="1">
        <v>47.3559</v>
      </c>
      <c r="I135" s="6"/>
    </row>
    <row r="136">
      <c r="A136" s="1">
        <v>128.0</v>
      </c>
      <c r="B136" s="1">
        <v>8.0</v>
      </c>
      <c r="C136" s="1">
        <v>1.0</v>
      </c>
      <c r="D136" s="1">
        <v>14.134</v>
      </c>
      <c r="E136" s="6"/>
      <c r="F136" s="1">
        <v>245.607</v>
      </c>
      <c r="G136" s="6"/>
      <c r="H136" s="1">
        <v>47.6256</v>
      </c>
      <c r="I136" s="6"/>
    </row>
    <row r="137">
      <c r="A137" s="1">
        <v>128.0</v>
      </c>
      <c r="B137" s="1">
        <v>8.0</v>
      </c>
      <c r="C137" s="1">
        <v>2.0</v>
      </c>
      <c r="D137" s="1">
        <v>14.2329</v>
      </c>
      <c r="E137" s="5">
        <f>AVERAGE(D135:D137)</f>
        <v>14.17263333</v>
      </c>
      <c r="F137" s="1">
        <v>240.109</v>
      </c>
      <c r="G137" s="5">
        <f>AVERAGE(F135:F137)</f>
        <v>244.4206667</v>
      </c>
      <c r="H137" s="1">
        <v>46.0395</v>
      </c>
      <c r="I137" s="5">
        <f>AVERAGE(H135:H137)</f>
        <v>47.007</v>
      </c>
      <c r="J137">
        <f>$E$131/E137</f>
        <v>1.121320667</v>
      </c>
      <c r="K137">
        <f>$E$131/G137</f>
        <v>0.06501932461</v>
      </c>
      <c r="L137">
        <f>$E$131/I137</f>
        <v>0.3380787259</v>
      </c>
      <c r="N137">
        <f>$G$5/E137</f>
        <v>1.721472603</v>
      </c>
      <c r="O137" s="57">
        <f>$G$5/G137</f>
        <v>0.09981889147</v>
      </c>
      <c r="P137">
        <f>$G$5/I137</f>
        <v>0.5190248261</v>
      </c>
    </row>
    <row r="138">
      <c r="A138" s="1">
        <v>128.0</v>
      </c>
      <c r="B138" s="1">
        <v>16.0</v>
      </c>
      <c r="C138" s="1">
        <v>0.0</v>
      </c>
      <c r="D138" s="1">
        <v>14.1177</v>
      </c>
      <c r="E138" s="6"/>
      <c r="F138" s="1">
        <v>243.381</v>
      </c>
      <c r="G138" s="6"/>
      <c r="H138" s="1">
        <v>47.1201</v>
      </c>
      <c r="I138" s="6"/>
    </row>
    <row r="139">
      <c r="A139" s="1">
        <v>128.0</v>
      </c>
      <c r="B139" s="1">
        <v>16.0</v>
      </c>
      <c r="C139" s="1">
        <v>1.0</v>
      </c>
      <c r="D139" s="1">
        <v>14.9318</v>
      </c>
      <c r="E139" s="6"/>
      <c r="F139" s="1">
        <v>239.715</v>
      </c>
      <c r="G139" s="6"/>
      <c r="H139" s="1">
        <v>47.049</v>
      </c>
      <c r="I139" s="6"/>
    </row>
    <row r="140">
      <c r="A140" s="1">
        <v>128.0</v>
      </c>
      <c r="B140" s="1">
        <v>16.0</v>
      </c>
      <c r="C140" s="1">
        <v>2.0</v>
      </c>
      <c r="D140" s="1">
        <v>13.9693</v>
      </c>
      <c r="E140" s="5">
        <f>AVERAGE(D138:D140)</f>
        <v>14.3396</v>
      </c>
      <c r="F140" s="1">
        <v>238.899</v>
      </c>
      <c r="G140" s="5">
        <f>AVERAGE(F138:F140)</f>
        <v>240.665</v>
      </c>
      <c r="H140" s="1">
        <v>45.7137</v>
      </c>
      <c r="I140" s="5">
        <f>AVERAGE(H138:H140)</f>
        <v>46.6276</v>
      </c>
      <c r="J140">
        <f>$E$131/E140</f>
        <v>1.108264294</v>
      </c>
      <c r="K140">
        <f>$E$131/G140</f>
        <v>0.0660339753</v>
      </c>
      <c r="L140">
        <f>$E$131/I140</f>
        <v>0.3408296088</v>
      </c>
      <c r="N140">
        <f>$G$5/E140</f>
        <v>1.701428213</v>
      </c>
      <c r="O140" s="57">
        <f>$G$5/G140</f>
        <v>0.1013766023</v>
      </c>
      <c r="P140">
        <f>$G$5/I140</f>
        <v>0.5232480334</v>
      </c>
    </row>
    <row r="141">
      <c r="A141" s="1">
        <v>128.0</v>
      </c>
      <c r="B141" s="1">
        <v>32.0</v>
      </c>
      <c r="C141" s="1">
        <v>0.0</v>
      </c>
      <c r="D141" s="1">
        <v>14.0186</v>
      </c>
      <c r="E141" s="6"/>
      <c r="F141" s="1">
        <v>237.584</v>
      </c>
      <c r="G141" s="6"/>
      <c r="H141" s="1">
        <v>47.87</v>
      </c>
      <c r="I141" s="6"/>
    </row>
    <row r="142">
      <c r="A142" s="1">
        <v>128.0</v>
      </c>
      <c r="B142" s="1">
        <v>32.0</v>
      </c>
      <c r="C142" s="1">
        <v>1.0</v>
      </c>
      <c r="D142" s="1">
        <v>14.9146</v>
      </c>
      <c r="E142" s="6"/>
      <c r="F142" s="1">
        <v>237.494</v>
      </c>
      <c r="G142" s="6"/>
      <c r="H142" s="1">
        <v>46.2006</v>
      </c>
      <c r="I142" s="6"/>
    </row>
    <row r="143">
      <c r="A143" s="1">
        <v>128.0</v>
      </c>
      <c r="B143" s="1">
        <v>32.0</v>
      </c>
      <c r="C143" s="1">
        <v>2.0</v>
      </c>
      <c r="D143" s="1">
        <v>14.0737</v>
      </c>
      <c r="E143" s="5">
        <f>AVERAGE(D141:D143)</f>
        <v>14.33563333</v>
      </c>
      <c r="F143" s="1">
        <v>236.556</v>
      </c>
      <c r="G143" s="5">
        <f>AVERAGE(F141:F143)</f>
        <v>237.2113333</v>
      </c>
      <c r="H143" s="1">
        <v>45.4643</v>
      </c>
      <c r="I143" s="5">
        <f>AVERAGE(H141:H143)</f>
        <v>46.51163333</v>
      </c>
      <c r="J143">
        <f>$E$131/E143</f>
        <v>1.10857095</v>
      </c>
      <c r="K143">
        <f>$E$131/G143</f>
        <v>0.0669953937</v>
      </c>
      <c r="L143">
        <f>$E$131/I143</f>
        <v>0.3416793935</v>
      </c>
      <c r="N143">
        <f>$G$5/E143</f>
        <v>1.701898998</v>
      </c>
      <c r="O143" s="57">
        <f>$G$5/G143</f>
        <v>0.10285259</v>
      </c>
      <c r="P143">
        <f>$G$5/I143</f>
        <v>0.5245526388</v>
      </c>
    </row>
    <row r="144">
      <c r="A144" s="1">
        <v>128.0</v>
      </c>
      <c r="B144" s="1">
        <v>64.0</v>
      </c>
      <c r="C144" s="1">
        <v>0.0</v>
      </c>
      <c r="D144" s="1">
        <v>14.458</v>
      </c>
      <c r="E144" s="6"/>
      <c r="F144" s="1">
        <v>241.15</v>
      </c>
      <c r="G144" s="6"/>
      <c r="H144" s="1">
        <v>44.7866</v>
      </c>
      <c r="I144" s="6"/>
    </row>
    <row r="145">
      <c r="A145" s="1">
        <v>128.0</v>
      </c>
      <c r="B145" s="1">
        <v>64.0</v>
      </c>
      <c r="C145" s="1">
        <v>1.0</v>
      </c>
      <c r="D145" s="1">
        <v>14.4506</v>
      </c>
      <c r="E145" s="6"/>
      <c r="F145" s="1">
        <v>234.802</v>
      </c>
      <c r="G145" s="6"/>
      <c r="H145" s="1">
        <v>46.1726</v>
      </c>
      <c r="I145" s="6"/>
    </row>
    <row r="146">
      <c r="A146" s="1">
        <v>128.0</v>
      </c>
      <c r="B146" s="1">
        <v>64.0</v>
      </c>
      <c r="C146" s="1">
        <v>2.0</v>
      </c>
      <c r="D146" s="1">
        <v>14.2644</v>
      </c>
      <c r="E146" s="5">
        <f>AVERAGE(D144:D146)</f>
        <v>14.391</v>
      </c>
      <c r="F146" s="1">
        <v>240.264</v>
      </c>
      <c r="G146" s="5">
        <f>AVERAGE(F144:F146)</f>
        <v>238.7386667</v>
      </c>
      <c r="H146" s="1">
        <v>45.8284</v>
      </c>
      <c r="I146" s="5">
        <f>AVERAGE(H144:H146)</f>
        <v>45.59586667</v>
      </c>
      <c r="J146">
        <f>$E$131/E146</f>
        <v>1.104305932</v>
      </c>
      <c r="K146">
        <f>$E$131/G146</f>
        <v>0.06656678991</v>
      </c>
      <c r="L146">
        <f>$E$131/I146</f>
        <v>0.3485418269</v>
      </c>
      <c r="N146">
        <f>$G$5/E146</f>
        <v>1.695351261</v>
      </c>
      <c r="O146" s="57">
        <f>$G$5/G146</f>
        <v>0.1021945893</v>
      </c>
      <c r="P146">
        <f>$G$5/I146</f>
        <v>0.5350879758</v>
      </c>
    </row>
    <row r="147">
      <c r="A147" s="1">
        <v>128.0</v>
      </c>
      <c r="B147" s="1">
        <v>128.0</v>
      </c>
      <c r="C147" s="1">
        <v>0.0</v>
      </c>
      <c r="D147" s="1">
        <v>14.4668</v>
      </c>
      <c r="E147" s="11"/>
      <c r="F147" s="1">
        <v>239.92</v>
      </c>
      <c r="G147" s="11"/>
      <c r="H147" s="1">
        <v>43.1595</v>
      </c>
      <c r="I147" s="11"/>
    </row>
    <row r="148">
      <c r="A148" s="1">
        <v>128.0</v>
      </c>
      <c r="B148" s="1">
        <v>128.0</v>
      </c>
      <c r="C148" s="1">
        <v>1.0</v>
      </c>
      <c r="D148" s="1">
        <v>14.4975</v>
      </c>
      <c r="E148" s="11"/>
      <c r="F148" s="1">
        <v>236.397</v>
      </c>
      <c r="G148" s="11"/>
      <c r="H148" s="1">
        <v>45.2906</v>
      </c>
      <c r="I148" s="11"/>
    </row>
    <row r="149">
      <c r="A149" s="1">
        <v>128.0</v>
      </c>
      <c r="B149" s="1">
        <v>128.0</v>
      </c>
      <c r="C149" s="1">
        <v>2.0</v>
      </c>
      <c r="D149" s="1">
        <v>14.4899</v>
      </c>
      <c r="E149" s="5">
        <f>AVERAGE(D147:D149)</f>
        <v>14.48473333</v>
      </c>
      <c r="F149" s="1">
        <v>242.447</v>
      </c>
      <c r="G149" s="5">
        <f>AVERAGE(F147:F149)</f>
        <v>239.588</v>
      </c>
      <c r="H149" s="1">
        <v>45.4162</v>
      </c>
      <c r="I149" s="5">
        <f>AVERAGE(H147:H149)</f>
        <v>44.6221</v>
      </c>
      <c r="J149">
        <f>$E$131/E149</f>
        <v>1.097159768</v>
      </c>
      <c r="K149">
        <f>$E$131/G149</f>
        <v>0.06633081234</v>
      </c>
      <c r="L149">
        <f>$E$131/I149</f>
        <v>0.3561478879</v>
      </c>
      <c r="N149">
        <f>$G$5/E149</f>
        <v>1.684380336</v>
      </c>
      <c r="O149" s="57">
        <f>$G$5/G149</f>
        <v>0.1018323121</v>
      </c>
      <c r="P149">
        <f>$G$5/I149</f>
        <v>0.5467649438</v>
      </c>
    </row>
    <row r="150">
      <c r="A150" s="1">
        <v>1.0</v>
      </c>
      <c r="B150" s="73">
        <v>1.0</v>
      </c>
      <c r="C150" s="73">
        <v>0.0</v>
      </c>
      <c r="D150" s="73">
        <v>36.2819</v>
      </c>
      <c r="E150" s="74"/>
      <c r="F150" s="73">
        <v>33.8736</v>
      </c>
      <c r="G150" s="74"/>
      <c r="H150" s="73">
        <v>33.007</v>
      </c>
      <c r="I150" s="74"/>
      <c r="J150" s="75"/>
      <c r="K150" s="75"/>
      <c r="L150" s="75"/>
    </row>
    <row r="151">
      <c r="A151" s="1">
        <v>1.0</v>
      </c>
      <c r="B151" s="1">
        <v>1.0</v>
      </c>
      <c r="C151" s="1">
        <v>1.0</v>
      </c>
      <c r="D151" s="1">
        <v>36.5094</v>
      </c>
      <c r="E151" s="6"/>
      <c r="F151" s="1">
        <v>33.9265</v>
      </c>
      <c r="G151" s="6"/>
      <c r="H151" s="1">
        <v>32.9011</v>
      </c>
      <c r="I151" s="6"/>
    </row>
    <row r="152">
      <c r="A152" s="1">
        <v>1.0</v>
      </c>
      <c r="B152" s="1">
        <v>1.0</v>
      </c>
      <c r="C152" s="1">
        <v>2.0</v>
      </c>
      <c r="D152" s="1">
        <v>36.4878</v>
      </c>
      <c r="E152" s="5">
        <f>AVERAGE(D150:D152)</f>
        <v>36.42636667</v>
      </c>
      <c r="F152" s="1">
        <v>34.4124</v>
      </c>
      <c r="G152" s="72">
        <f>AVERAGE(F150:F152)</f>
        <v>34.07083333</v>
      </c>
      <c r="H152" s="1">
        <v>32.9286</v>
      </c>
      <c r="I152" s="5">
        <f>AVERAGE(H150:H152)</f>
        <v>32.94556667</v>
      </c>
      <c r="J152">
        <f>$E$206/E152</f>
        <v>0.5673427032</v>
      </c>
      <c r="K152">
        <f>$E$131/G152</f>
        <v>0.4664419714</v>
      </c>
      <c r="L152">
        <f>$E$131/I152</f>
        <v>0.4823734503</v>
      </c>
      <c r="N152">
        <f>$G$152/E152</f>
        <v>0.9353343869</v>
      </c>
      <c r="O152" s="57">
        <f>$G$152/G152</f>
        <v>1</v>
      </c>
      <c r="P152">
        <f>$G$152/I152</f>
        <v>1.034155329</v>
      </c>
    </row>
    <row r="153">
      <c r="A153" s="1">
        <v>1.0</v>
      </c>
      <c r="B153" s="1">
        <v>4.0</v>
      </c>
      <c r="C153" s="1">
        <v>0.0</v>
      </c>
      <c r="D153" s="1">
        <v>19.7622</v>
      </c>
      <c r="E153" s="6"/>
      <c r="F153" s="1">
        <v>19.9814</v>
      </c>
      <c r="G153" s="6"/>
      <c r="H153" s="1">
        <v>18.765</v>
      </c>
      <c r="I153" s="6"/>
    </row>
    <row r="154">
      <c r="A154" s="1">
        <v>1.0</v>
      </c>
      <c r="B154" s="1">
        <v>4.0</v>
      </c>
      <c r="C154" s="1">
        <v>1.0</v>
      </c>
      <c r="D154" s="1">
        <v>19.6458</v>
      </c>
      <c r="E154" s="6"/>
      <c r="F154" s="1">
        <v>19.4016</v>
      </c>
      <c r="G154" s="6"/>
      <c r="H154" s="1">
        <v>18.8025</v>
      </c>
      <c r="I154" s="6"/>
    </row>
    <row r="155">
      <c r="A155" s="1">
        <v>1.0</v>
      </c>
      <c r="B155" s="1">
        <v>4.0</v>
      </c>
      <c r="C155" s="1">
        <v>2.0</v>
      </c>
      <c r="D155" s="1">
        <v>19.494</v>
      </c>
      <c r="E155" s="5">
        <f>AVERAGE(D153:D155)</f>
        <v>19.634</v>
      </c>
      <c r="F155" s="1">
        <v>19.6151</v>
      </c>
      <c r="G155" s="5">
        <f>AVERAGE(F153:F155)</f>
        <v>19.66603333</v>
      </c>
      <c r="H155" s="1">
        <v>18.27</v>
      </c>
      <c r="I155" s="5">
        <f>AVERAGE(H153:H155)</f>
        <v>18.6125</v>
      </c>
      <c r="J155">
        <f>$E$206/E155</f>
        <v>1.052573767</v>
      </c>
      <c r="K155">
        <f>$E$131/G155</f>
        <v>0.8080972099</v>
      </c>
      <c r="L155">
        <f>$E$131/I155</f>
        <v>0.8538383703</v>
      </c>
      <c r="N155">
        <f>$G$152/E155</f>
        <v>1.735297613</v>
      </c>
      <c r="O155" s="57">
        <f>$G$152/G155</f>
        <v>1.732471046</v>
      </c>
      <c r="P155">
        <f>$G$152/I155</f>
        <v>1.830535035</v>
      </c>
    </row>
    <row r="156">
      <c r="A156" s="1">
        <v>1.0</v>
      </c>
      <c r="B156" s="1">
        <v>8.0</v>
      </c>
      <c r="C156" s="1">
        <v>0.0</v>
      </c>
      <c r="D156" s="1">
        <v>15.3145</v>
      </c>
      <c r="E156" s="6"/>
      <c r="F156" s="1">
        <v>16.3699</v>
      </c>
      <c r="G156" s="6"/>
      <c r="H156" s="1">
        <v>15.0445</v>
      </c>
      <c r="I156" s="6"/>
    </row>
    <row r="157">
      <c r="A157" s="1">
        <v>1.0</v>
      </c>
      <c r="B157" s="1">
        <v>8.0</v>
      </c>
      <c r="C157" s="1">
        <v>1.0</v>
      </c>
      <c r="D157" s="1">
        <v>15.1698</v>
      </c>
      <c r="E157" s="6"/>
      <c r="F157" s="1">
        <v>16.3175</v>
      </c>
      <c r="G157" s="6"/>
      <c r="H157" s="1">
        <v>14.8573</v>
      </c>
      <c r="I157" s="6"/>
    </row>
    <row r="158">
      <c r="A158" s="1">
        <v>1.0</v>
      </c>
      <c r="B158" s="1">
        <v>8.0</v>
      </c>
      <c r="C158" s="1">
        <v>2.0</v>
      </c>
      <c r="D158" s="1">
        <v>15.2168</v>
      </c>
      <c r="E158" s="5">
        <f>AVERAGE(D156:D158)</f>
        <v>15.2337</v>
      </c>
      <c r="F158" s="1">
        <v>16.0839</v>
      </c>
      <c r="G158" s="5">
        <f>AVERAGE(F156:F158)</f>
        <v>16.2571</v>
      </c>
      <c r="H158" s="1">
        <v>14.9699</v>
      </c>
      <c r="I158" s="5">
        <f>AVERAGE(H156:H158)</f>
        <v>14.95723333</v>
      </c>
      <c r="J158">
        <f>$E$206/E158</f>
        <v>1.356612861</v>
      </c>
      <c r="K158">
        <f>$E$131/G158</f>
        <v>0.9775462208</v>
      </c>
      <c r="L158">
        <f>$E$131/I158</f>
        <v>1.062500418</v>
      </c>
      <c r="N158">
        <f>$G$152/E158</f>
        <v>2.236543541</v>
      </c>
      <c r="O158" s="57">
        <f>$G$152/G158</f>
        <v>2.095750985</v>
      </c>
      <c r="P158">
        <f>$G$152/I158</f>
        <v>2.277883388</v>
      </c>
    </row>
    <row r="159">
      <c r="A159" s="1">
        <v>4.0</v>
      </c>
      <c r="B159" s="1">
        <v>1.0</v>
      </c>
      <c r="C159" s="1">
        <v>0.0</v>
      </c>
      <c r="D159" s="1">
        <v>22.3674</v>
      </c>
      <c r="E159" s="6"/>
      <c r="F159" s="1">
        <v>21.8061</v>
      </c>
      <c r="G159" s="6"/>
      <c r="H159" s="1">
        <v>20.9289</v>
      </c>
      <c r="I159" s="6"/>
    </row>
    <row r="160">
      <c r="A160" s="1">
        <v>4.0</v>
      </c>
      <c r="B160" s="1">
        <v>1.0</v>
      </c>
      <c r="C160" s="1">
        <v>1.0</v>
      </c>
      <c r="D160" s="1">
        <v>23.3151</v>
      </c>
      <c r="E160" s="6"/>
      <c r="F160" s="1">
        <v>21.2178</v>
      </c>
      <c r="G160" s="6"/>
      <c r="H160" s="1">
        <v>21.4206</v>
      </c>
      <c r="I160" s="6"/>
    </row>
    <row r="161">
      <c r="A161" s="1">
        <v>4.0</v>
      </c>
      <c r="B161" s="1">
        <v>1.0</v>
      </c>
      <c r="C161" s="1">
        <v>2.0</v>
      </c>
      <c r="D161" s="1">
        <v>23.2492</v>
      </c>
      <c r="E161" s="5">
        <f>AVERAGE(D159:D161)</f>
        <v>22.97723333</v>
      </c>
      <c r="F161" s="1">
        <v>21.3292</v>
      </c>
      <c r="G161" s="5">
        <f>AVERAGE(F159:F161)</f>
        <v>21.45103333</v>
      </c>
      <c r="H161" s="1">
        <v>21.0887</v>
      </c>
      <c r="I161" s="5">
        <f>AVERAGE(H159:H161)</f>
        <v>21.14606667</v>
      </c>
      <c r="J161">
        <f>$E$206/E161</f>
        <v>0.8994221817</v>
      </c>
      <c r="K161">
        <f>$E$131/G161</f>
        <v>0.740853199</v>
      </c>
      <c r="L161">
        <f>$E$131/I161</f>
        <v>0.751537717</v>
      </c>
      <c r="N161">
        <f>$G$152/E161</f>
        <v>1.482808345</v>
      </c>
      <c r="O161" s="57">
        <f>$G$152/G161</f>
        <v>1.588307323</v>
      </c>
      <c r="P161">
        <f>$G$152/I161</f>
        <v>1.611213748</v>
      </c>
    </row>
    <row r="162">
      <c r="A162" s="1">
        <v>4.0</v>
      </c>
      <c r="B162" s="1">
        <v>4.0</v>
      </c>
      <c r="C162" s="1">
        <v>0.0</v>
      </c>
      <c r="D162" s="1">
        <v>16.5048</v>
      </c>
      <c r="E162" s="6"/>
      <c r="F162" s="1">
        <v>17.6822</v>
      </c>
      <c r="G162" s="6"/>
      <c r="H162" s="1">
        <v>15.9314</v>
      </c>
      <c r="I162" s="6"/>
    </row>
    <row r="163">
      <c r="A163" s="1">
        <v>4.0</v>
      </c>
      <c r="B163" s="1">
        <v>4.0</v>
      </c>
      <c r="C163" s="1">
        <v>1.0</v>
      </c>
      <c r="D163" s="1">
        <v>16.6546</v>
      </c>
      <c r="E163" s="6"/>
      <c r="F163" s="1">
        <v>17.4547</v>
      </c>
      <c r="G163" s="6"/>
      <c r="H163" s="1">
        <v>15.846</v>
      </c>
      <c r="I163" s="6"/>
    </row>
    <row r="164">
      <c r="A164" s="1">
        <v>4.0</v>
      </c>
      <c r="B164" s="1">
        <v>4.0</v>
      </c>
      <c r="C164" s="1">
        <v>2.0</v>
      </c>
      <c r="D164" s="1">
        <v>16.1466</v>
      </c>
      <c r="E164" s="5">
        <f>AVERAGE(D162:D164)</f>
        <v>16.43533333</v>
      </c>
      <c r="F164" s="1">
        <v>17.8216</v>
      </c>
      <c r="G164" s="5">
        <f>AVERAGE(F162:F164)</f>
        <v>17.65283333</v>
      </c>
      <c r="H164" s="1">
        <v>15.9122</v>
      </c>
      <c r="I164" s="5">
        <f>AVERAGE(H162:H164)</f>
        <v>15.89653333</v>
      </c>
      <c r="J164">
        <f>$E$206/E164</f>
        <v>1.257427088</v>
      </c>
      <c r="K164">
        <f>$E$131/G164</f>
        <v>0.9002558607</v>
      </c>
      <c r="L164">
        <f>$E$131/I164</f>
        <v>0.9997190163</v>
      </c>
      <c r="N164">
        <f>$G$152/E164</f>
        <v>2.073023567</v>
      </c>
      <c r="O164" s="57">
        <f>$G$152/G164</f>
        <v>1.930049001</v>
      </c>
      <c r="P164">
        <f>$G$152/I164</f>
        <v>2.143287006</v>
      </c>
    </row>
    <row r="165">
      <c r="A165" s="1">
        <v>4.0</v>
      </c>
      <c r="B165" s="1">
        <v>8.0</v>
      </c>
      <c r="C165" s="1">
        <v>0.0</v>
      </c>
      <c r="D165" s="1">
        <v>14.1288</v>
      </c>
      <c r="E165" s="11"/>
      <c r="F165" s="1">
        <v>15.4745</v>
      </c>
      <c r="G165" s="11"/>
      <c r="H165" s="1">
        <v>14.5542</v>
      </c>
      <c r="I165" s="11"/>
    </row>
    <row r="166">
      <c r="A166" s="1">
        <v>4.0</v>
      </c>
      <c r="B166" s="1">
        <v>8.0</v>
      </c>
      <c r="C166" s="1">
        <v>1.0</v>
      </c>
      <c r="D166" s="1">
        <v>13.8173</v>
      </c>
      <c r="E166" s="11"/>
      <c r="F166" s="1">
        <v>15.7238</v>
      </c>
      <c r="G166" s="11"/>
      <c r="H166" s="1">
        <v>14.4049</v>
      </c>
      <c r="I166" s="11"/>
    </row>
    <row r="167">
      <c r="A167" s="1">
        <v>4.0</v>
      </c>
      <c r="B167" s="1">
        <v>8.0</v>
      </c>
      <c r="C167" s="1">
        <v>2.0</v>
      </c>
      <c r="D167" s="1">
        <v>13.9724</v>
      </c>
      <c r="E167" s="5">
        <f>AVERAGE(D165:D167)</f>
        <v>13.97283333</v>
      </c>
      <c r="F167" s="1">
        <v>15.6241</v>
      </c>
      <c r="G167" s="5">
        <f>AVERAGE(F165:F167)</f>
        <v>15.60746667</v>
      </c>
      <c r="H167" s="1">
        <v>14.5708</v>
      </c>
      <c r="I167" s="5">
        <f>AVERAGE(H165:H167)</f>
        <v>14.50996667</v>
      </c>
      <c r="J167">
        <f>$E$206/E167</f>
        <v>1.479029545</v>
      </c>
      <c r="K167">
        <f>$E$131/G167</f>
        <v>1.018234862</v>
      </c>
      <c r="L167">
        <f>$E$131/I167</f>
        <v>1.095251769</v>
      </c>
      <c r="N167">
        <f>$G$152/E167</f>
        <v>2.438362537</v>
      </c>
      <c r="O167" s="76">
        <f>$G$152/G167</f>
        <v>2.182982931</v>
      </c>
      <c r="P167">
        <f>$G$152/I167</f>
        <v>2.348098663</v>
      </c>
    </row>
    <row r="168">
      <c r="A168" s="1">
        <v>8.0</v>
      </c>
      <c r="B168" s="1">
        <v>1.0</v>
      </c>
      <c r="C168" s="1">
        <v>0.0</v>
      </c>
      <c r="D168" s="1">
        <v>20.0104</v>
      </c>
      <c r="E168" s="6"/>
      <c r="F168" s="1">
        <v>21.4428</v>
      </c>
      <c r="G168" s="6"/>
      <c r="H168" s="1">
        <v>19.4747</v>
      </c>
      <c r="I168" s="6"/>
    </row>
    <row r="169">
      <c r="A169" s="1">
        <v>8.0</v>
      </c>
      <c r="B169" s="1">
        <v>1.0</v>
      </c>
      <c r="C169" s="1">
        <v>1.0</v>
      </c>
      <c r="D169" s="1">
        <v>20.5137</v>
      </c>
      <c r="E169" s="6"/>
      <c r="F169" s="1">
        <v>21.6084</v>
      </c>
      <c r="G169" s="6"/>
      <c r="H169" s="1">
        <v>19.5075</v>
      </c>
      <c r="I169" s="6"/>
    </row>
    <row r="170">
      <c r="A170" s="1">
        <v>8.0</v>
      </c>
      <c r="B170" s="1">
        <v>1.0</v>
      </c>
      <c r="C170" s="1">
        <v>2.0</v>
      </c>
      <c r="D170" s="1">
        <v>20.0731</v>
      </c>
      <c r="E170" s="5">
        <f>AVERAGE(D168:D170)</f>
        <v>20.19906667</v>
      </c>
      <c r="F170" s="1">
        <v>21.8144</v>
      </c>
      <c r="G170" s="5">
        <f>AVERAGE(F168:F170)</f>
        <v>21.62186667</v>
      </c>
      <c r="H170" s="1">
        <v>19.5972</v>
      </c>
      <c r="I170" s="5">
        <f>AVERAGE(H168:H170)</f>
        <v>19.52646667</v>
      </c>
      <c r="J170">
        <f>$E$206/E170</f>
        <v>1.023128131</v>
      </c>
      <c r="K170">
        <f>$E$131/G170</f>
        <v>0.7349997533</v>
      </c>
      <c r="L170">
        <f>$E$131/I170</f>
        <v>0.8138731363</v>
      </c>
      <c r="N170">
        <f>$G$152/E170</f>
        <v>1.686752853</v>
      </c>
      <c r="O170" s="57">
        <f>$G$152/G170</f>
        <v>1.575758183</v>
      </c>
      <c r="P170">
        <f>$G$152/I170</f>
        <v>1.744853993</v>
      </c>
    </row>
    <row r="171">
      <c r="A171" s="1">
        <v>8.0</v>
      </c>
      <c r="B171" s="1">
        <v>4.0</v>
      </c>
      <c r="C171" s="1">
        <v>0.0</v>
      </c>
      <c r="D171" s="1">
        <v>16.3225</v>
      </c>
      <c r="E171" s="6"/>
      <c r="F171" s="1">
        <v>21.594</v>
      </c>
      <c r="G171" s="6"/>
      <c r="H171" s="1">
        <v>17.6159</v>
      </c>
      <c r="I171" s="6"/>
    </row>
    <row r="172">
      <c r="A172" s="1">
        <v>8.0</v>
      </c>
      <c r="B172" s="1">
        <v>4.0</v>
      </c>
      <c r="C172" s="1">
        <v>1.0</v>
      </c>
      <c r="D172" s="1">
        <v>16.2523</v>
      </c>
      <c r="E172" s="6"/>
      <c r="F172" s="1">
        <v>21.6078</v>
      </c>
      <c r="G172" s="6"/>
      <c r="H172" s="1">
        <v>17.2373</v>
      </c>
      <c r="I172" s="6"/>
    </row>
    <row r="173">
      <c r="A173" s="1">
        <v>8.0</v>
      </c>
      <c r="B173" s="1">
        <v>4.0</v>
      </c>
      <c r="C173" s="1">
        <v>2.0</v>
      </c>
      <c r="D173" s="1">
        <v>16.2117</v>
      </c>
      <c r="E173" s="5">
        <f>AVERAGE(D171:D173)</f>
        <v>16.26216667</v>
      </c>
      <c r="F173" s="1">
        <v>21.5828</v>
      </c>
      <c r="G173" s="5">
        <f>AVERAGE(F171:F173)</f>
        <v>21.59486667</v>
      </c>
      <c r="H173" s="1">
        <v>17.4495</v>
      </c>
      <c r="I173" s="5">
        <f>AVERAGE(H171:H173)</f>
        <v>17.43423333</v>
      </c>
      <c r="J173">
        <f>$E$206/E173</f>
        <v>1.270816722</v>
      </c>
      <c r="K173">
        <f>$E$131/G173</f>
        <v>0.7359187214</v>
      </c>
      <c r="L173">
        <f>$E$131/I173</f>
        <v>0.9115437635</v>
      </c>
      <c r="N173">
        <f>$G$152/E173</f>
        <v>2.095098029</v>
      </c>
      <c r="O173" s="57">
        <f>$G$152/G173</f>
        <v>1.577728349</v>
      </c>
      <c r="P173">
        <f>$G$152/I173</f>
        <v>1.954249016</v>
      </c>
    </row>
    <row r="174">
      <c r="A174" s="1">
        <v>8.0</v>
      </c>
      <c r="B174" s="1">
        <v>8.0</v>
      </c>
      <c r="C174" s="1">
        <v>0.0</v>
      </c>
      <c r="D174" s="1">
        <v>14.4407</v>
      </c>
      <c r="E174" s="6"/>
      <c r="F174" s="1">
        <v>28.8608</v>
      </c>
      <c r="G174" s="6"/>
      <c r="H174" s="1">
        <v>21.3284</v>
      </c>
      <c r="I174" s="6"/>
    </row>
    <row r="175">
      <c r="A175" s="1">
        <v>8.0</v>
      </c>
      <c r="B175" s="1">
        <v>8.0</v>
      </c>
      <c r="C175" s="1">
        <v>1.0</v>
      </c>
      <c r="D175" s="1">
        <v>14.5014</v>
      </c>
      <c r="E175" s="6"/>
      <c r="F175" s="1">
        <v>29.2584</v>
      </c>
      <c r="G175" s="6"/>
      <c r="H175" s="1">
        <v>21.2998</v>
      </c>
      <c r="I175" s="6"/>
    </row>
    <row r="176">
      <c r="A176" s="1">
        <v>8.0</v>
      </c>
      <c r="B176" s="1">
        <v>8.0</v>
      </c>
      <c r="C176" s="1">
        <v>2.0</v>
      </c>
      <c r="D176" s="1">
        <v>14.625</v>
      </c>
      <c r="E176" s="5">
        <f>AVERAGE(D174:D176)</f>
        <v>14.52236667</v>
      </c>
      <c r="F176" s="1">
        <v>28.6319</v>
      </c>
      <c r="G176" s="5">
        <f>AVERAGE(F174:F176)</f>
        <v>28.91703333</v>
      </c>
      <c r="H176" s="1">
        <v>21.1908</v>
      </c>
      <c r="I176" s="5">
        <f>AVERAGE(H174:H176)</f>
        <v>21.273</v>
      </c>
      <c r="J176">
        <f>$E$206/E176</f>
        <v>1.423062357</v>
      </c>
      <c r="K176">
        <f>$E$131/G176</f>
        <v>0.5495745875</v>
      </c>
      <c r="L176">
        <f>$E$131/I176</f>
        <v>0.7470533854</v>
      </c>
      <c r="N176">
        <f>$G$152/E176</f>
        <v>2.346093727</v>
      </c>
      <c r="O176" s="57">
        <f>$G$152/G176</f>
        <v>1.178227135</v>
      </c>
      <c r="P176">
        <f>$G$152/I176</f>
        <v>1.601599837</v>
      </c>
    </row>
    <row r="177">
      <c r="A177" s="1">
        <v>16.0</v>
      </c>
      <c r="B177" s="1">
        <v>1.0</v>
      </c>
      <c r="C177" s="1">
        <v>0.0</v>
      </c>
      <c r="D177" s="1">
        <v>15.4049</v>
      </c>
      <c r="E177" s="6"/>
      <c r="F177" s="1">
        <v>20.9189</v>
      </c>
      <c r="G177" s="6"/>
      <c r="H177" s="1">
        <v>16.6944</v>
      </c>
      <c r="I177" s="6"/>
    </row>
    <row r="178">
      <c r="A178" s="1">
        <v>16.0</v>
      </c>
      <c r="B178" s="1">
        <v>1.0</v>
      </c>
      <c r="C178" s="1">
        <v>1.0</v>
      </c>
      <c r="D178" s="1">
        <v>15.5518</v>
      </c>
      <c r="E178" s="6"/>
      <c r="F178" s="1">
        <v>21.263</v>
      </c>
      <c r="G178" s="6"/>
      <c r="H178" s="1">
        <v>16.3552</v>
      </c>
      <c r="I178" s="6"/>
    </row>
    <row r="179">
      <c r="A179" s="1">
        <v>16.0</v>
      </c>
      <c r="B179" s="1">
        <v>1.0</v>
      </c>
      <c r="C179" s="1">
        <v>2.0</v>
      </c>
      <c r="D179" s="1">
        <v>15.7065</v>
      </c>
      <c r="E179" s="5">
        <f>AVERAGE(D177:D179)</f>
        <v>15.5544</v>
      </c>
      <c r="F179" s="1">
        <v>21.3526</v>
      </c>
      <c r="G179" s="5">
        <f>AVERAGE(F177:F179)</f>
        <v>21.17816667</v>
      </c>
      <c r="H179" s="1">
        <v>16.3819</v>
      </c>
      <c r="I179" s="5">
        <f>AVERAGE(H177:H179)</f>
        <v>16.47716667</v>
      </c>
      <c r="J179">
        <f>$E$206/E179</f>
        <v>1.328642271</v>
      </c>
      <c r="K179">
        <f>$E$131/G179</f>
        <v>0.7503986023</v>
      </c>
      <c r="L179">
        <f>$E$131/I179</f>
        <v>0.9644902542</v>
      </c>
      <c r="N179">
        <f>$G$152/E179</f>
        <v>2.190430575</v>
      </c>
      <c r="O179" s="57">
        <f>$G$152/G179</f>
        <v>1.608771612</v>
      </c>
      <c r="P179">
        <f>$G$152/I179</f>
        <v>2.067760436</v>
      </c>
    </row>
    <row r="180">
      <c r="A180" s="1">
        <v>16.0</v>
      </c>
      <c r="B180" s="1">
        <v>4.0</v>
      </c>
      <c r="C180" s="1">
        <v>0.0</v>
      </c>
      <c r="D180" s="1">
        <v>14.2857</v>
      </c>
      <c r="E180" s="6"/>
      <c r="F180" s="1">
        <v>31.2253</v>
      </c>
      <c r="G180" s="6"/>
      <c r="H180" s="1">
        <v>18.8586</v>
      </c>
      <c r="I180" s="6"/>
    </row>
    <row r="181">
      <c r="A181" s="1">
        <v>16.0</v>
      </c>
      <c r="B181" s="1">
        <v>4.0</v>
      </c>
      <c r="C181" s="1">
        <v>1.0</v>
      </c>
      <c r="D181" s="1">
        <v>14.9267</v>
      </c>
      <c r="E181" s="6"/>
      <c r="F181" s="1">
        <v>30.1074</v>
      </c>
      <c r="G181" s="6"/>
      <c r="H181" s="1">
        <v>18.6081</v>
      </c>
      <c r="I181" s="6"/>
    </row>
    <row r="182">
      <c r="A182" s="1">
        <v>16.0</v>
      </c>
      <c r="B182" s="1">
        <v>4.0</v>
      </c>
      <c r="C182" s="1">
        <v>2.0</v>
      </c>
      <c r="D182" s="1">
        <v>14.1483</v>
      </c>
      <c r="E182" s="5">
        <f>AVERAGE(D180:D182)</f>
        <v>14.45356667</v>
      </c>
      <c r="F182" s="1">
        <v>30.2263</v>
      </c>
      <c r="G182" s="5">
        <f>AVERAGE(F180:F182)</f>
        <v>30.51966667</v>
      </c>
      <c r="H182" s="1">
        <v>19.2596</v>
      </c>
      <c r="I182" s="5">
        <f>AVERAGE(H180:H182)</f>
        <v>18.90876667</v>
      </c>
      <c r="J182">
        <f>$E$206/E182</f>
        <v>1.429836234</v>
      </c>
      <c r="K182">
        <f>$E$131/G182</f>
        <v>0.5207156041</v>
      </c>
      <c r="L182">
        <f>$E$131/I182</f>
        <v>0.8404602451</v>
      </c>
      <c r="N182">
        <f>$G$152/E182</f>
        <v>2.357261299</v>
      </c>
      <c r="O182" s="57">
        <f>$G$152/G182</f>
        <v>1.116356666</v>
      </c>
      <c r="P182">
        <f>$G$152/I182</f>
        <v>1.801853814</v>
      </c>
    </row>
    <row r="183">
      <c r="A183" s="1">
        <v>16.0</v>
      </c>
      <c r="B183" s="1">
        <v>8.0</v>
      </c>
      <c r="C183" s="1">
        <v>0.0</v>
      </c>
      <c r="D183" s="1">
        <v>13.7895</v>
      </c>
      <c r="E183" s="11"/>
      <c r="F183" s="1">
        <v>41.6532</v>
      </c>
      <c r="G183" s="11"/>
      <c r="H183" s="1">
        <v>24.0857</v>
      </c>
      <c r="I183" s="11"/>
    </row>
    <row r="184">
      <c r="A184" s="1">
        <v>16.0</v>
      </c>
      <c r="B184" s="1">
        <v>8.0</v>
      </c>
      <c r="C184" s="1">
        <v>1.0</v>
      </c>
      <c r="D184" s="1">
        <v>14.4807</v>
      </c>
      <c r="E184" s="11"/>
      <c r="F184" s="1">
        <v>40.9555</v>
      </c>
      <c r="G184" s="11"/>
      <c r="H184" s="1">
        <v>24.31</v>
      </c>
      <c r="I184" s="11"/>
    </row>
    <row r="185">
      <c r="A185" s="1">
        <v>16.0</v>
      </c>
      <c r="B185" s="1">
        <v>8.0</v>
      </c>
      <c r="C185" s="1">
        <v>2.0</v>
      </c>
      <c r="D185" s="1">
        <v>13.7082</v>
      </c>
      <c r="E185" s="5">
        <f>AVERAGE(D183:D185)</f>
        <v>13.9928</v>
      </c>
      <c r="F185" s="1">
        <v>42.3798</v>
      </c>
      <c r="G185" s="5">
        <f>AVERAGE(F183:F185)</f>
        <v>41.66283333</v>
      </c>
      <c r="H185" s="1">
        <v>23.8206</v>
      </c>
      <c r="I185" s="5">
        <f>AVERAGE(H183:H185)</f>
        <v>24.0721</v>
      </c>
      <c r="J185">
        <f>$E$206/E185</f>
        <v>1.476919082</v>
      </c>
      <c r="K185">
        <f>$E$131/G185</f>
        <v>0.3814446929</v>
      </c>
      <c r="L185">
        <f>$E$131/I185</f>
        <v>0.6601861353</v>
      </c>
      <c r="N185">
        <f>$G$152/E185</f>
        <v>2.434883178</v>
      </c>
      <c r="O185" s="57">
        <f>$G$152/G185</f>
        <v>0.8177752353</v>
      </c>
      <c r="P185">
        <f>$G$152/I185</f>
        <v>1.41536606</v>
      </c>
    </row>
    <row r="186">
      <c r="A186" s="1">
        <v>32.0</v>
      </c>
      <c r="B186" s="1">
        <v>1.0</v>
      </c>
      <c r="C186" s="1">
        <v>0.0</v>
      </c>
      <c r="D186" s="1">
        <v>13.8185</v>
      </c>
      <c r="E186" s="6"/>
      <c r="F186" s="1">
        <v>29.2871</v>
      </c>
      <c r="G186" s="6"/>
      <c r="H186" s="1">
        <v>15.9645</v>
      </c>
      <c r="I186" s="6"/>
    </row>
    <row r="187">
      <c r="A187" s="1">
        <v>32.0</v>
      </c>
      <c r="B187" s="1">
        <v>1.0</v>
      </c>
      <c r="C187" s="1">
        <v>1.0</v>
      </c>
      <c r="D187" s="1">
        <v>13.8442</v>
      </c>
      <c r="E187" s="6"/>
      <c r="F187" s="1">
        <v>29.7401</v>
      </c>
      <c r="G187" s="6"/>
      <c r="H187" s="1">
        <v>16.2281</v>
      </c>
      <c r="I187" s="6"/>
    </row>
    <row r="188">
      <c r="A188" s="1">
        <v>32.0</v>
      </c>
      <c r="B188" s="1">
        <v>1.0</v>
      </c>
      <c r="C188" s="1">
        <v>2.0</v>
      </c>
      <c r="D188" s="1">
        <v>13.9874</v>
      </c>
      <c r="E188" s="5">
        <f>AVERAGE(D186:D188)</f>
        <v>13.88336667</v>
      </c>
      <c r="F188" s="1">
        <v>28.5835</v>
      </c>
      <c r="G188" s="5">
        <f>AVERAGE(F186:F188)</f>
        <v>29.20356667</v>
      </c>
      <c r="H188" s="1">
        <v>16.057</v>
      </c>
      <c r="I188" s="5">
        <f>AVERAGE(H186:H188)</f>
        <v>16.0832</v>
      </c>
      <c r="J188">
        <f>$E$206/E188</f>
        <v>1.488560652</v>
      </c>
      <c r="K188">
        <f>$E$131/G188</f>
        <v>0.5441823887</v>
      </c>
      <c r="L188">
        <f>$E$131/I188</f>
        <v>0.9881159637</v>
      </c>
      <c r="N188">
        <f>$G$152/E188</f>
        <v>2.454075741</v>
      </c>
      <c r="O188" s="57">
        <f>$G$152/G188</f>
        <v>1.166666857</v>
      </c>
      <c r="P188">
        <f>$G$152/I188</f>
        <v>2.118411344</v>
      </c>
    </row>
    <row r="189">
      <c r="A189" s="1">
        <v>32.0</v>
      </c>
      <c r="B189" s="1">
        <v>4.0</v>
      </c>
      <c r="C189" s="1">
        <v>0.0</v>
      </c>
      <c r="D189" s="1">
        <v>13.1063</v>
      </c>
      <c r="E189" s="6"/>
      <c r="F189" s="1">
        <v>48.8093</v>
      </c>
      <c r="G189" s="6"/>
      <c r="H189" s="1">
        <v>22.0833</v>
      </c>
      <c r="I189" s="6"/>
    </row>
    <row r="190">
      <c r="A190" s="1">
        <v>32.0</v>
      </c>
      <c r="B190" s="1">
        <v>4.0</v>
      </c>
      <c r="C190" s="1">
        <v>1.0</v>
      </c>
      <c r="D190" s="1">
        <v>13.8141</v>
      </c>
      <c r="E190" s="6"/>
      <c r="F190" s="1">
        <v>48.3619</v>
      </c>
      <c r="G190" s="6"/>
      <c r="H190" s="1">
        <v>22.3202</v>
      </c>
      <c r="I190" s="6"/>
    </row>
    <row r="191">
      <c r="A191" s="1">
        <v>32.0</v>
      </c>
      <c r="B191" s="1">
        <v>4.0</v>
      </c>
      <c r="C191" s="1">
        <v>2.0</v>
      </c>
      <c r="D191" s="1">
        <v>13.0815</v>
      </c>
      <c r="E191" s="5">
        <f>AVERAGE(D189:D191)</f>
        <v>13.33396667</v>
      </c>
      <c r="F191" s="1">
        <v>46.6306</v>
      </c>
      <c r="G191" s="5">
        <f>AVERAGE(F189:F191)</f>
        <v>47.93393333</v>
      </c>
      <c r="H191" s="1">
        <v>22.1754</v>
      </c>
      <c r="I191" s="5">
        <f>AVERAGE(H189:H191)</f>
        <v>22.19296667</v>
      </c>
      <c r="J191">
        <f>$E$206/E191</f>
        <v>1.54989388</v>
      </c>
      <c r="K191">
        <f>$E$131/G191</f>
        <v>0.3315410516</v>
      </c>
      <c r="L191">
        <f>$E$131/I191</f>
        <v>0.7160857269</v>
      </c>
      <c r="N191">
        <f>$G$152/E191</f>
        <v>2.555191128</v>
      </c>
      <c r="O191" s="57">
        <f>$G$152/G191</f>
        <v>0.7107873476</v>
      </c>
      <c r="P191">
        <f>$G$152/I191</f>
        <v>1.535208602</v>
      </c>
    </row>
    <row r="192">
      <c r="A192" s="1">
        <v>32.0</v>
      </c>
      <c r="B192" s="1">
        <v>8.0</v>
      </c>
      <c r="C192" s="1">
        <v>0.0</v>
      </c>
      <c r="D192" s="1">
        <v>13.0839</v>
      </c>
      <c r="E192" s="6"/>
      <c r="F192" s="1">
        <v>66.2434</v>
      </c>
      <c r="G192" s="6"/>
      <c r="H192" s="1">
        <v>30.1284</v>
      </c>
      <c r="I192" s="6"/>
    </row>
    <row r="193">
      <c r="A193" s="1">
        <v>32.0</v>
      </c>
      <c r="B193" s="1">
        <v>8.0</v>
      </c>
      <c r="C193" s="1">
        <v>1.0</v>
      </c>
      <c r="D193" s="1">
        <v>13.1449</v>
      </c>
      <c r="E193" s="6"/>
      <c r="F193" s="1">
        <v>66.459</v>
      </c>
      <c r="G193" s="6"/>
      <c r="H193" s="1">
        <v>31.1247</v>
      </c>
      <c r="I193" s="6"/>
    </row>
    <row r="194">
      <c r="A194" s="1">
        <v>32.0</v>
      </c>
      <c r="B194" s="1">
        <v>8.0</v>
      </c>
      <c r="C194" s="1">
        <v>2.0</v>
      </c>
      <c r="D194" s="1">
        <v>13.1947</v>
      </c>
      <c r="E194" s="5">
        <f>AVERAGE(D192:D194)</f>
        <v>13.14116667</v>
      </c>
      <c r="F194" s="1">
        <v>65.6733</v>
      </c>
      <c r="G194" s="5">
        <f>AVERAGE(F192:F194)</f>
        <v>66.12523333</v>
      </c>
      <c r="H194" s="1">
        <v>30.7353</v>
      </c>
      <c r="I194" s="5">
        <f>AVERAGE(H192:H194)</f>
        <v>30.6628</v>
      </c>
      <c r="J194">
        <f>$E$206/E194</f>
        <v>1.572633074</v>
      </c>
      <c r="K194">
        <f>$E$131/G194</f>
        <v>0.2403328633</v>
      </c>
      <c r="L194">
        <f>$E$131/I194</f>
        <v>0.5182849142</v>
      </c>
      <c r="N194" s="65">
        <f>$G$152/E194</f>
        <v>2.592679493</v>
      </c>
      <c r="O194" s="57">
        <f>$G$152/G194</f>
        <v>0.5152470792</v>
      </c>
      <c r="P194">
        <f>$G$152/I194</f>
        <v>1.111145536</v>
      </c>
    </row>
    <row r="195">
      <c r="A195" s="1">
        <v>64.0</v>
      </c>
      <c r="B195" s="1">
        <v>1.0</v>
      </c>
      <c r="C195" s="1">
        <v>0.0</v>
      </c>
      <c r="D195" s="1">
        <v>17.3501</v>
      </c>
      <c r="E195" s="6"/>
      <c r="F195" s="1">
        <v>69.8014</v>
      </c>
      <c r="G195" s="6"/>
      <c r="H195" s="1">
        <v>23.1365</v>
      </c>
      <c r="I195" s="6"/>
    </row>
    <row r="196">
      <c r="A196" s="1">
        <v>64.0</v>
      </c>
      <c r="B196" s="1">
        <v>1.0</v>
      </c>
      <c r="C196" s="1">
        <v>1.0</v>
      </c>
      <c r="D196" s="1">
        <v>17.3001</v>
      </c>
      <c r="E196" s="6"/>
      <c r="F196" s="1">
        <v>71.8929</v>
      </c>
      <c r="G196" s="6"/>
      <c r="H196" s="1">
        <v>23.2751</v>
      </c>
      <c r="I196" s="6"/>
    </row>
    <row r="197">
      <c r="A197" s="1">
        <v>64.0</v>
      </c>
      <c r="B197" s="1">
        <v>1.0</v>
      </c>
      <c r="C197" s="1">
        <v>2.0</v>
      </c>
      <c r="D197" s="1">
        <v>17.2116</v>
      </c>
      <c r="E197" s="5">
        <f>AVERAGE(D195:D197)</f>
        <v>17.28726667</v>
      </c>
      <c r="F197" s="1">
        <v>72.9534</v>
      </c>
      <c r="G197" s="5">
        <f>AVERAGE(F195:F197)</f>
        <v>71.54923333</v>
      </c>
      <c r="H197" s="1">
        <v>22.6835</v>
      </c>
      <c r="I197" s="5">
        <f>AVERAGE(H195:H197)</f>
        <v>23.0317</v>
      </c>
      <c r="J197">
        <f>$E$206/E197</f>
        <v>1.195459857</v>
      </c>
      <c r="K197">
        <f>$E$131/G197</f>
        <v>0.222113724</v>
      </c>
      <c r="L197">
        <f>$E$131/I197</f>
        <v>0.6900084087</v>
      </c>
      <c r="N197">
        <f>$G$152/E197</f>
        <v>1.970862947</v>
      </c>
      <c r="O197" s="57">
        <f>$G$152/G197</f>
        <v>0.4761872594</v>
      </c>
      <c r="P197">
        <f>$G$152/I197</f>
        <v>1.479301716</v>
      </c>
    </row>
    <row r="198">
      <c r="A198" s="1">
        <v>64.0</v>
      </c>
      <c r="B198" s="1">
        <v>4.0</v>
      </c>
      <c r="C198" s="1">
        <v>0.0</v>
      </c>
      <c r="D198" s="1">
        <v>15.3749</v>
      </c>
      <c r="E198" s="6"/>
      <c r="F198" s="1">
        <v>114.556</v>
      </c>
      <c r="G198" s="6"/>
      <c r="H198" s="1">
        <v>33.1531</v>
      </c>
      <c r="I198" s="6"/>
    </row>
    <row r="199">
      <c r="A199" s="1">
        <v>64.0</v>
      </c>
      <c r="B199" s="1">
        <v>4.0</v>
      </c>
      <c r="C199" s="1">
        <v>1.0</v>
      </c>
      <c r="D199" s="1">
        <v>15.5796</v>
      </c>
      <c r="E199" s="6"/>
      <c r="F199" s="1">
        <v>115.833</v>
      </c>
      <c r="G199" s="6"/>
      <c r="H199" s="1">
        <v>32.9582</v>
      </c>
      <c r="I199" s="6"/>
    </row>
    <row r="200">
      <c r="A200" s="1">
        <v>64.0</v>
      </c>
      <c r="B200" s="1">
        <v>4.0</v>
      </c>
      <c r="C200" s="1">
        <v>2.0</v>
      </c>
      <c r="D200" s="1">
        <v>15.5279</v>
      </c>
      <c r="E200" s="5">
        <f>AVERAGE(D198:D200)</f>
        <v>15.49413333</v>
      </c>
      <c r="F200" s="1">
        <v>112.895</v>
      </c>
      <c r="G200" s="5">
        <f>AVERAGE(F198:F200)</f>
        <v>114.428</v>
      </c>
      <c r="H200" s="1">
        <v>32.6244</v>
      </c>
      <c r="I200" s="5">
        <f>AVERAGE(H198:H200)</f>
        <v>32.9119</v>
      </c>
      <c r="J200">
        <f>$E$206/E200</f>
        <v>1.333810216</v>
      </c>
      <c r="K200">
        <f>$E$131/G200</f>
        <v>0.1388826744</v>
      </c>
      <c r="L200">
        <f>$E$131/I200</f>
        <v>0.482866886</v>
      </c>
      <c r="N200">
        <f>$G$152/E200</f>
        <v>2.198950571</v>
      </c>
      <c r="O200" s="57">
        <f>$G$152/G200</f>
        <v>0.297749094</v>
      </c>
      <c r="P200">
        <f>$G$152/I200</f>
        <v>1.0352132</v>
      </c>
    </row>
    <row r="201">
      <c r="A201" s="1">
        <v>64.0</v>
      </c>
      <c r="B201" s="1">
        <v>8.0</v>
      </c>
      <c r="C201" s="1">
        <v>0.0</v>
      </c>
      <c r="D201" s="1">
        <v>15.331</v>
      </c>
      <c r="E201" s="11"/>
      <c r="F201" s="1">
        <v>157.341</v>
      </c>
      <c r="G201" s="11"/>
      <c r="H201" s="1">
        <v>47.2827</v>
      </c>
      <c r="I201" s="11"/>
    </row>
    <row r="202">
      <c r="A202" s="1">
        <v>64.0</v>
      </c>
      <c r="B202" s="1">
        <v>8.0</v>
      </c>
      <c r="C202" s="1">
        <v>1.0</v>
      </c>
      <c r="D202" s="1">
        <v>15.5728</v>
      </c>
      <c r="E202" s="11"/>
      <c r="F202" s="1">
        <v>152.215</v>
      </c>
      <c r="G202" s="11"/>
      <c r="H202" s="1">
        <v>47.8819</v>
      </c>
      <c r="I202" s="11"/>
    </row>
    <row r="203">
      <c r="A203" s="1">
        <v>64.0</v>
      </c>
      <c r="B203" s="1">
        <v>8.0</v>
      </c>
      <c r="C203" s="1">
        <v>2.0</v>
      </c>
      <c r="D203" s="1">
        <v>15.5403</v>
      </c>
      <c r="E203" s="5">
        <f>AVERAGE(D201:D203)</f>
        <v>15.48136667</v>
      </c>
      <c r="F203" s="1">
        <v>155.765</v>
      </c>
      <c r="G203" s="5">
        <f>AVERAGE(F201:F203)</f>
        <v>155.107</v>
      </c>
      <c r="H203" s="1">
        <v>47.2601</v>
      </c>
      <c r="I203" s="5">
        <f>AVERAGE(H201:H203)</f>
        <v>47.4749</v>
      </c>
      <c r="J203">
        <f>$E$206/E203</f>
        <v>1.334910139</v>
      </c>
      <c r="K203">
        <f>$E$131/G203</f>
        <v>0.1024587328</v>
      </c>
      <c r="L203">
        <f>$E$131/I203</f>
        <v>0.3347467118</v>
      </c>
      <c r="N203">
        <f>$G$152/E203</f>
        <v>2.200763929</v>
      </c>
      <c r="O203" s="57">
        <f>$G$152/G203</f>
        <v>0.2196601916</v>
      </c>
      <c r="P203">
        <f>$G$152/I203</f>
        <v>0.7176599284</v>
      </c>
    </row>
    <row r="204">
      <c r="A204" s="1">
        <v>128.0</v>
      </c>
      <c r="B204" s="1">
        <v>1.0</v>
      </c>
      <c r="C204" s="1">
        <v>0.0</v>
      </c>
      <c r="D204" s="1">
        <v>20.5644</v>
      </c>
      <c r="E204" s="6"/>
      <c r="F204" s="1">
        <v>138.273</v>
      </c>
      <c r="G204" s="6"/>
      <c r="H204" s="1">
        <v>31.1355</v>
      </c>
      <c r="I204" s="6"/>
    </row>
    <row r="205">
      <c r="A205" s="1">
        <v>128.0</v>
      </c>
      <c r="B205" s="1">
        <v>1.0</v>
      </c>
      <c r="C205" s="1">
        <v>1.0</v>
      </c>
      <c r="D205" s="1">
        <v>20.6547</v>
      </c>
      <c r="E205" s="6"/>
      <c r="F205" s="1">
        <v>137.18</v>
      </c>
      <c r="G205" s="6"/>
      <c r="H205" s="1">
        <v>32.1234</v>
      </c>
      <c r="I205" s="6"/>
    </row>
    <row r="206">
      <c r="A206" s="1">
        <v>128.0</v>
      </c>
      <c r="B206" s="1">
        <v>1.0</v>
      </c>
      <c r="C206" s="1">
        <v>2.0</v>
      </c>
      <c r="D206" s="1">
        <v>20.7796</v>
      </c>
      <c r="E206" s="72">
        <f>AVERAGE(D204:D206)</f>
        <v>20.66623333</v>
      </c>
      <c r="F206" s="1">
        <v>146.371</v>
      </c>
      <c r="G206" s="5">
        <f>AVERAGE(F204:F206)</f>
        <v>140.608</v>
      </c>
      <c r="H206" s="1">
        <v>31.7013</v>
      </c>
      <c r="I206" s="5">
        <f>AVERAGE(H204:H206)</f>
        <v>31.6534</v>
      </c>
      <c r="J206">
        <f>$E$206/E206</f>
        <v>1</v>
      </c>
      <c r="K206">
        <f>$E$131/G206</f>
        <v>0.1130239152</v>
      </c>
      <c r="L206">
        <f>$E$131/I206</f>
        <v>0.5020650757</v>
      </c>
      <c r="N206">
        <f>$G$152/E206</f>
        <v>1.648623278</v>
      </c>
      <c r="O206" s="57">
        <f>$G$152/G206</f>
        <v>0.2423107742</v>
      </c>
      <c r="P206">
        <f>$G$152/I206</f>
        <v>1.076371996</v>
      </c>
    </row>
    <row r="207">
      <c r="A207" s="1">
        <v>128.0</v>
      </c>
      <c r="B207" s="1">
        <v>4.0</v>
      </c>
      <c r="C207" s="1">
        <v>0.0</v>
      </c>
      <c r="D207" s="1">
        <v>17.4418</v>
      </c>
      <c r="E207" s="6"/>
      <c r="F207" s="1">
        <v>214.82</v>
      </c>
      <c r="G207" s="6"/>
      <c r="H207" s="1">
        <v>50.1012</v>
      </c>
      <c r="I207" s="6"/>
    </row>
    <row r="208">
      <c r="A208" s="1">
        <v>128.0</v>
      </c>
      <c r="B208" s="1">
        <v>4.0</v>
      </c>
      <c r="C208" s="1">
        <v>1.0</v>
      </c>
      <c r="D208" s="1">
        <v>17.6805</v>
      </c>
      <c r="E208" s="6"/>
      <c r="F208" s="1">
        <v>221.431</v>
      </c>
      <c r="G208" s="6"/>
      <c r="H208" s="1">
        <v>50.9379</v>
      </c>
      <c r="I208" s="6"/>
    </row>
    <row r="209">
      <c r="A209" s="1">
        <v>128.0</v>
      </c>
      <c r="B209" s="1">
        <v>4.0</v>
      </c>
      <c r="C209" s="1">
        <v>2.0</v>
      </c>
      <c r="D209" s="1">
        <v>17.4719</v>
      </c>
      <c r="E209" s="5">
        <f>AVERAGE(D207:D209)</f>
        <v>17.5314</v>
      </c>
      <c r="F209" s="1">
        <v>219.02</v>
      </c>
      <c r="G209" s="5">
        <f>AVERAGE(F207:F209)</f>
        <v>218.4236667</v>
      </c>
      <c r="H209" s="1">
        <v>50.3195</v>
      </c>
      <c r="I209" s="5">
        <f>AVERAGE(H207:H209)</f>
        <v>50.45286667</v>
      </c>
      <c r="J209">
        <f>$E$206/E209</f>
        <v>1.178812493</v>
      </c>
      <c r="K209">
        <f>$E$131/G209</f>
        <v>0.07275798868</v>
      </c>
      <c r="L209">
        <f>$E$131/I209</f>
        <v>0.3149883786</v>
      </c>
      <c r="N209">
        <f>$G$152/E209</f>
        <v>1.943417715</v>
      </c>
      <c r="O209" s="57">
        <f>$G$152/G209</f>
        <v>0.155985081</v>
      </c>
      <c r="P209">
        <f>$G$152/I209</f>
        <v>0.6753002472</v>
      </c>
    </row>
    <row r="210">
      <c r="A210" s="1">
        <v>128.0</v>
      </c>
      <c r="B210" s="1">
        <v>8.0</v>
      </c>
      <c r="C210" s="1">
        <v>0.0</v>
      </c>
      <c r="D210" s="1">
        <v>17.6084</v>
      </c>
      <c r="E210" s="6"/>
      <c r="F210" s="1">
        <v>292.45</v>
      </c>
      <c r="G210" s="6"/>
      <c r="H210" s="1">
        <v>76.4046</v>
      </c>
      <c r="I210" s="6"/>
    </row>
    <row r="211">
      <c r="A211" s="1">
        <v>128.0</v>
      </c>
      <c r="B211" s="1">
        <v>8.0</v>
      </c>
      <c r="C211" s="1">
        <v>1.0</v>
      </c>
      <c r="D211" s="1">
        <v>17.3859</v>
      </c>
      <c r="E211" s="6"/>
      <c r="F211" s="1">
        <v>283.04</v>
      </c>
      <c r="G211" s="6"/>
      <c r="H211" s="1">
        <v>76.2026</v>
      </c>
      <c r="I211" s="6"/>
    </row>
    <row r="212">
      <c r="A212" s="1">
        <v>128.0</v>
      </c>
      <c r="B212" s="1">
        <v>8.0</v>
      </c>
      <c r="C212" s="1">
        <v>2.0</v>
      </c>
      <c r="D212" s="1">
        <v>18.7393</v>
      </c>
      <c r="E212" s="5">
        <f>AVERAGE(D210:D212)</f>
        <v>17.9112</v>
      </c>
      <c r="F212" s="1">
        <v>289.861</v>
      </c>
      <c r="G212" s="5">
        <f>AVERAGE(F210:F212)</f>
        <v>288.4503333</v>
      </c>
      <c r="H212" s="1">
        <v>77.0245</v>
      </c>
      <c r="I212" s="5">
        <f>AVERAGE(H210:H212)</f>
        <v>76.5439</v>
      </c>
      <c r="J212">
        <f>$E$206/E212</f>
        <v>1.153816234</v>
      </c>
      <c r="K212">
        <f>$E$131/G212</f>
        <v>0.0550946379</v>
      </c>
      <c r="L212">
        <f>$E$131/I212</f>
        <v>0.2076202894</v>
      </c>
      <c r="N212">
        <f>$G$152/E212</f>
        <v>1.902208302</v>
      </c>
      <c r="O212" s="57">
        <f>$G$152/G212</f>
        <v>0.1181168104</v>
      </c>
      <c r="P212">
        <f>$G$152/I212</f>
        <v>0.4451149384</v>
      </c>
    </row>
    <row r="215">
      <c r="O215" s="57"/>
    </row>
    <row r="218">
      <c r="O218" s="57"/>
    </row>
    <row r="221">
      <c r="O221" s="5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587</v>
      </c>
      <c r="B1" s="1" t="s">
        <v>588</v>
      </c>
      <c r="C1" s="1" t="s">
        <v>589</v>
      </c>
      <c r="H1" s="66"/>
      <c r="I1" s="66"/>
      <c r="J1" s="1"/>
      <c r="K1" s="1"/>
      <c r="L1" s="1"/>
      <c r="M1" s="1"/>
      <c r="N1" s="1" t="s">
        <v>589</v>
      </c>
      <c r="O1" s="1" t="s">
        <v>588</v>
      </c>
      <c r="V1" s="67"/>
      <c r="Z1" s="68"/>
      <c r="AA1" s="68"/>
    </row>
    <row r="2">
      <c r="A2" s="1"/>
      <c r="B2" s="1">
        <v>23.92</v>
      </c>
      <c r="C2" s="1">
        <v>16.96</v>
      </c>
      <c r="H2" s="66"/>
      <c r="I2" s="66"/>
      <c r="J2" s="1"/>
      <c r="K2" s="1"/>
      <c r="L2" s="1"/>
      <c r="M2" s="1"/>
      <c r="N2" s="1">
        <v>20.0658</v>
      </c>
      <c r="O2" s="1">
        <v>39.3767</v>
      </c>
      <c r="V2" s="67"/>
      <c r="Z2" s="68"/>
      <c r="AA2" s="68"/>
    </row>
    <row r="3">
      <c r="A3" s="1"/>
      <c r="B3" s="1"/>
      <c r="C3" s="1"/>
      <c r="H3" s="66"/>
      <c r="I3" s="66"/>
      <c r="J3" s="1"/>
      <c r="K3" s="1"/>
      <c r="L3" s="1"/>
      <c r="M3" s="1"/>
      <c r="N3" s="1"/>
      <c r="O3" s="1"/>
      <c r="V3" s="67"/>
      <c r="Z3" s="68"/>
      <c r="AA3" s="68"/>
    </row>
    <row r="4">
      <c r="A4" s="1" t="s">
        <v>430</v>
      </c>
      <c r="D4" s="1" t="s">
        <v>590</v>
      </c>
      <c r="H4" s="69" t="s">
        <v>591</v>
      </c>
      <c r="J4" s="1"/>
      <c r="K4" s="1"/>
      <c r="L4" s="1"/>
      <c r="M4" s="1" t="s">
        <v>592</v>
      </c>
      <c r="P4" s="1" t="s">
        <v>590</v>
      </c>
      <c r="Z4" s="70" t="s">
        <v>591</v>
      </c>
    </row>
    <row r="5">
      <c r="D5" s="1" t="s">
        <v>593</v>
      </c>
      <c r="E5" s="1" t="s">
        <v>594</v>
      </c>
      <c r="F5" s="1" t="s">
        <v>595</v>
      </c>
      <c r="G5" s="1" t="s">
        <v>596</v>
      </c>
      <c r="H5" s="69" t="s">
        <v>594</v>
      </c>
      <c r="I5" s="69" t="s">
        <v>595</v>
      </c>
      <c r="J5" s="1" t="s">
        <v>593</v>
      </c>
      <c r="P5" s="1" t="s">
        <v>597</v>
      </c>
      <c r="Q5" s="1" t="s">
        <v>598</v>
      </c>
      <c r="R5" s="1" t="s">
        <v>599</v>
      </c>
      <c r="S5" s="1" t="s">
        <v>600</v>
      </c>
      <c r="T5" s="1" t="s">
        <v>601</v>
      </c>
      <c r="U5" s="1" t="s">
        <v>602</v>
      </c>
      <c r="V5" s="25" t="s">
        <v>603</v>
      </c>
      <c r="W5" s="1" t="s">
        <v>604</v>
      </c>
      <c r="X5" s="1" t="s">
        <v>596</v>
      </c>
      <c r="Y5" s="1" t="s">
        <v>605</v>
      </c>
      <c r="Z5" s="70" t="s">
        <v>604</v>
      </c>
      <c r="AA5" s="70" t="s">
        <v>603</v>
      </c>
    </row>
    <row r="6">
      <c r="A6" s="1">
        <v>1.0</v>
      </c>
      <c r="B6" s="1">
        <v>1.0</v>
      </c>
      <c r="C6" s="1">
        <v>0.0</v>
      </c>
      <c r="D6" s="1">
        <v>21.0834</v>
      </c>
      <c r="E6" s="1">
        <v>22.2001</v>
      </c>
      <c r="F6" s="1">
        <v>24.5054</v>
      </c>
      <c r="G6" s="1">
        <v>22.3484</v>
      </c>
      <c r="H6" s="69">
        <f t="shared" ref="H6:I6" si="1">$B$2/E6</f>
        <v>1.077472624</v>
      </c>
      <c r="I6" s="69">
        <f t="shared" si="1"/>
        <v>0.9761113877</v>
      </c>
      <c r="J6" s="13">
        <f t="shared" ref="J6:J61" si="3">$B$2/D6</f>
        <v>1.134541867</v>
      </c>
      <c r="K6" s="1"/>
      <c r="L6" s="1"/>
      <c r="M6" s="1">
        <v>1.0</v>
      </c>
      <c r="N6" s="1">
        <v>1.0</v>
      </c>
      <c r="O6" s="1">
        <v>0.0</v>
      </c>
      <c r="P6" s="1">
        <v>39.3767</v>
      </c>
      <c r="Q6" s="1">
        <v>36.9849</v>
      </c>
      <c r="R6" s="1">
        <v>34.774</v>
      </c>
      <c r="S6" s="1">
        <v>36.5008</v>
      </c>
      <c r="T6" s="1">
        <v>35.0254</v>
      </c>
      <c r="U6" s="1">
        <v>35.3506</v>
      </c>
      <c r="V6" s="25">
        <v>34.2041</v>
      </c>
      <c r="W6" s="1">
        <v>34.9274</v>
      </c>
      <c r="X6" s="1">
        <v>34.8779</v>
      </c>
      <c r="Y6" s="1">
        <v>27.6027</v>
      </c>
      <c r="Z6" s="66">
        <f t="shared" ref="Z6:Z40" si="4">$O$2/W6</f>
        <v>1.127387094</v>
      </c>
      <c r="AA6" s="66">
        <f t="shared" ref="AA6:AA40" si="5">$O$2/V6</f>
        <v>1.151227484</v>
      </c>
    </row>
    <row r="7">
      <c r="A7" s="1">
        <v>1.0</v>
      </c>
      <c r="B7" s="1">
        <v>4.0</v>
      </c>
      <c r="C7" s="1">
        <v>0.0</v>
      </c>
      <c r="D7" s="1">
        <v>14.0495</v>
      </c>
      <c r="E7" s="1">
        <v>13.4767</v>
      </c>
      <c r="F7" s="1">
        <v>12.893</v>
      </c>
      <c r="G7" s="1">
        <v>12.5407</v>
      </c>
      <c r="H7" s="69">
        <f t="shared" ref="H7:I7" si="2">$B$2/E7</f>
        <v>1.774915224</v>
      </c>
      <c r="I7" s="69">
        <f t="shared" si="2"/>
        <v>1.855270302</v>
      </c>
      <c r="J7" s="13">
        <f t="shared" si="3"/>
        <v>1.702551692</v>
      </c>
      <c r="K7" s="1"/>
      <c r="L7" s="1"/>
      <c r="M7" s="1">
        <v>1.0</v>
      </c>
      <c r="N7" s="1">
        <v>4.0</v>
      </c>
      <c r="O7" s="1">
        <v>0.0</v>
      </c>
      <c r="P7" s="1">
        <v>38.982</v>
      </c>
      <c r="Q7" s="1">
        <v>36.8734</v>
      </c>
      <c r="R7" s="1">
        <v>18.9022</v>
      </c>
      <c r="S7" s="1">
        <v>19.2829</v>
      </c>
      <c r="T7" s="1">
        <v>18.5589</v>
      </c>
      <c r="U7" s="1">
        <v>28.3546</v>
      </c>
      <c r="V7" s="25">
        <v>19.3409</v>
      </c>
      <c r="W7" s="1">
        <v>18.8181</v>
      </c>
      <c r="X7" s="1">
        <v>18.363</v>
      </c>
      <c r="Y7" s="1">
        <v>20.5261</v>
      </c>
      <c r="Z7" s="66">
        <f t="shared" si="4"/>
        <v>2.09249074</v>
      </c>
      <c r="AA7" s="66">
        <f t="shared" si="5"/>
        <v>2.035929042</v>
      </c>
    </row>
    <row r="8">
      <c r="A8" s="1">
        <v>1.0</v>
      </c>
      <c r="B8" s="1">
        <v>8.0</v>
      </c>
      <c r="C8" s="1">
        <v>0.0</v>
      </c>
      <c r="D8" s="1">
        <v>13.4189</v>
      </c>
      <c r="E8" s="1">
        <v>11.111</v>
      </c>
      <c r="F8" s="1">
        <v>10.7222</v>
      </c>
      <c r="G8" s="1">
        <v>10.5952</v>
      </c>
      <c r="H8" s="69">
        <f t="shared" ref="H8:I8" si="6">$B$2/E8</f>
        <v>2.152821528</v>
      </c>
      <c r="I8" s="69">
        <f t="shared" si="6"/>
        <v>2.230885453</v>
      </c>
      <c r="J8" s="13">
        <f t="shared" si="3"/>
        <v>1.782560419</v>
      </c>
      <c r="K8" s="1"/>
      <c r="L8" s="1"/>
      <c r="M8" s="1">
        <v>1.0</v>
      </c>
      <c r="N8" s="1">
        <v>8.0</v>
      </c>
      <c r="O8" s="1">
        <v>0.0</v>
      </c>
      <c r="P8" s="1">
        <v>37.1157</v>
      </c>
      <c r="Q8" s="1">
        <v>34.5212</v>
      </c>
      <c r="R8" s="1">
        <v>15.2559</v>
      </c>
      <c r="S8" s="1">
        <v>15.2651</v>
      </c>
      <c r="T8" s="1">
        <v>14.4462</v>
      </c>
      <c r="U8" s="1">
        <v>27.4802</v>
      </c>
      <c r="V8" s="25">
        <v>15.06</v>
      </c>
      <c r="W8" s="1">
        <v>15.1525</v>
      </c>
      <c r="X8" s="1">
        <v>14.482</v>
      </c>
      <c r="Y8" s="1">
        <v>20.1253</v>
      </c>
      <c r="Z8" s="66">
        <f t="shared" si="4"/>
        <v>2.598693285</v>
      </c>
      <c r="AA8" s="66">
        <f t="shared" si="5"/>
        <v>2.614654714</v>
      </c>
    </row>
    <row r="9">
      <c r="A9" s="1">
        <v>1.0</v>
      </c>
      <c r="B9" s="1">
        <v>16.0</v>
      </c>
      <c r="C9" s="1">
        <v>0.0</v>
      </c>
      <c r="D9" s="1">
        <v>13.3047</v>
      </c>
      <c r="E9" s="1">
        <v>10.1933</v>
      </c>
      <c r="F9" s="1">
        <v>9.81754</v>
      </c>
      <c r="G9" s="1">
        <v>9.78071</v>
      </c>
      <c r="H9" s="69">
        <f t="shared" ref="H9:I9" si="7">$B$2/E9</f>
        <v>2.346639459</v>
      </c>
      <c r="I9" s="69">
        <f t="shared" si="7"/>
        <v>2.436455568</v>
      </c>
      <c r="J9" s="13">
        <f t="shared" si="3"/>
        <v>1.797860906</v>
      </c>
      <c r="K9" s="1"/>
      <c r="L9" s="1"/>
      <c r="M9" s="1">
        <v>1.0</v>
      </c>
      <c r="N9" s="1">
        <v>16.0</v>
      </c>
      <c r="O9" s="1">
        <v>0.0</v>
      </c>
      <c r="P9" s="1">
        <v>39.1311</v>
      </c>
      <c r="Q9" s="1">
        <v>36.9201</v>
      </c>
      <c r="R9" s="1">
        <v>13.9142</v>
      </c>
      <c r="S9" s="1">
        <v>12.9695</v>
      </c>
      <c r="T9" s="1">
        <v>13.0796</v>
      </c>
      <c r="U9" s="1">
        <v>27.2041</v>
      </c>
      <c r="V9" s="25">
        <v>12.9101</v>
      </c>
      <c r="W9" s="1">
        <v>13.1559</v>
      </c>
      <c r="X9" s="1">
        <v>12.3714</v>
      </c>
      <c r="Y9" s="1">
        <v>44.0829</v>
      </c>
      <c r="Z9" s="66">
        <f t="shared" si="4"/>
        <v>2.993082951</v>
      </c>
      <c r="AA9" s="66">
        <f t="shared" si="5"/>
        <v>3.050069326</v>
      </c>
    </row>
    <row r="10">
      <c r="A10" s="1">
        <v>1.0</v>
      </c>
      <c r="B10" s="1">
        <v>32.0</v>
      </c>
      <c r="C10" s="1">
        <v>0.0</v>
      </c>
      <c r="D10" s="1">
        <v>12.8779</v>
      </c>
      <c r="E10" s="1">
        <v>9.92505</v>
      </c>
      <c r="F10" s="1">
        <v>9.88502</v>
      </c>
      <c r="G10" s="1">
        <v>9.56065</v>
      </c>
      <c r="H10" s="69">
        <f t="shared" ref="H10:I10" si="8">$B$2/E10</f>
        <v>2.410063425</v>
      </c>
      <c r="I10" s="69">
        <f t="shared" si="8"/>
        <v>2.419823126</v>
      </c>
      <c r="J10" s="13">
        <f t="shared" si="3"/>
        <v>1.857445702</v>
      </c>
      <c r="K10" s="1"/>
      <c r="L10" s="1"/>
      <c r="M10" s="1">
        <v>1.0</v>
      </c>
      <c r="N10" s="1">
        <v>32.0</v>
      </c>
      <c r="O10" s="1">
        <v>0.0</v>
      </c>
      <c r="P10" s="1">
        <v>39.4562</v>
      </c>
      <c r="Q10" s="1">
        <v>37.0267</v>
      </c>
      <c r="R10" s="1">
        <v>13.141</v>
      </c>
      <c r="S10" s="1">
        <v>12.8727</v>
      </c>
      <c r="T10" s="1">
        <v>12.5536</v>
      </c>
      <c r="U10" s="1">
        <v>27.7517</v>
      </c>
      <c r="V10" s="25">
        <v>12.2947</v>
      </c>
      <c r="W10" s="1">
        <v>12.0349</v>
      </c>
      <c r="X10" s="1">
        <v>11.8091</v>
      </c>
      <c r="Y10" s="1">
        <v>51.2113</v>
      </c>
      <c r="Z10" s="66">
        <f t="shared" si="4"/>
        <v>3.271875961</v>
      </c>
      <c r="AA10" s="66">
        <f t="shared" si="5"/>
        <v>3.202737765</v>
      </c>
    </row>
    <row r="11">
      <c r="A11" s="1">
        <v>1.0</v>
      </c>
      <c r="B11" s="1">
        <v>64.0</v>
      </c>
      <c r="C11" s="1">
        <v>0.0</v>
      </c>
      <c r="D11" s="1">
        <v>12.9476</v>
      </c>
      <c r="E11" s="1">
        <v>9.94289</v>
      </c>
      <c r="F11" s="1">
        <v>9.7401</v>
      </c>
      <c r="G11" s="1">
        <v>9.56791</v>
      </c>
      <c r="H11" s="69">
        <f t="shared" ref="H11:I11" si="9">$B$2/E11</f>
        <v>2.405739176</v>
      </c>
      <c r="I11" s="69">
        <f t="shared" si="9"/>
        <v>2.455826942</v>
      </c>
      <c r="J11" s="13">
        <f t="shared" si="3"/>
        <v>1.847446631</v>
      </c>
      <c r="K11" s="1"/>
      <c r="L11" s="1"/>
      <c r="M11" s="1">
        <v>4.0</v>
      </c>
      <c r="N11" s="1">
        <v>1.0</v>
      </c>
      <c r="O11" s="1">
        <v>0.0</v>
      </c>
      <c r="P11" s="1">
        <v>27.6751</v>
      </c>
      <c r="Q11" s="1">
        <v>24.1975</v>
      </c>
      <c r="R11" s="1">
        <v>21.5845</v>
      </c>
      <c r="S11" s="1">
        <v>23.1694</v>
      </c>
      <c r="T11" s="1">
        <v>22.259</v>
      </c>
      <c r="U11" s="1">
        <v>27.7839</v>
      </c>
      <c r="V11" s="25">
        <v>22.9488</v>
      </c>
      <c r="W11" s="1">
        <v>21.6736</v>
      </c>
      <c r="X11" s="1">
        <v>22.1305</v>
      </c>
      <c r="Y11" s="1">
        <v>22.4892</v>
      </c>
      <c r="Z11" s="66">
        <f t="shared" si="4"/>
        <v>1.816804776</v>
      </c>
      <c r="AA11" s="66">
        <f t="shared" si="5"/>
        <v>1.715850066</v>
      </c>
    </row>
    <row r="12">
      <c r="A12" s="1">
        <v>1.0</v>
      </c>
      <c r="B12" s="1">
        <v>128.0</v>
      </c>
      <c r="C12" s="1">
        <v>0.0</v>
      </c>
      <c r="D12" s="1">
        <v>12.4936</v>
      </c>
      <c r="E12" s="1">
        <v>10.0406</v>
      </c>
      <c r="F12" s="1">
        <v>9.41063</v>
      </c>
      <c r="G12" s="1">
        <v>9.70058</v>
      </c>
      <c r="H12" s="69">
        <f t="shared" ref="H12:I12" si="10">$B$2/E12</f>
        <v>2.382327749</v>
      </c>
      <c r="I12" s="69">
        <f t="shared" si="10"/>
        <v>2.541806447</v>
      </c>
      <c r="J12" s="13">
        <f t="shared" si="3"/>
        <v>1.914580265</v>
      </c>
      <c r="K12" s="1"/>
      <c r="L12" s="1"/>
      <c r="M12" s="1">
        <v>4.0</v>
      </c>
      <c r="N12" s="1">
        <v>4.0</v>
      </c>
      <c r="O12" s="1">
        <v>0.0</v>
      </c>
      <c r="P12" s="1">
        <v>27.6982</v>
      </c>
      <c r="Q12" s="1">
        <v>23.7978</v>
      </c>
      <c r="R12" s="1">
        <v>15.9474</v>
      </c>
      <c r="S12" s="1">
        <v>16.317</v>
      </c>
      <c r="T12" s="1">
        <v>16.0654</v>
      </c>
      <c r="U12" s="1">
        <v>22.5226</v>
      </c>
      <c r="V12" s="25">
        <v>16.1113</v>
      </c>
      <c r="W12" s="1">
        <v>15.6658</v>
      </c>
      <c r="X12" s="1">
        <v>15.6548</v>
      </c>
      <c r="Y12" s="1">
        <v>18.263</v>
      </c>
      <c r="Z12" s="66">
        <f t="shared" si="4"/>
        <v>2.51354543</v>
      </c>
      <c r="AA12" s="66">
        <f t="shared" si="5"/>
        <v>2.44404238</v>
      </c>
    </row>
    <row r="13">
      <c r="A13" s="1">
        <v>1.0</v>
      </c>
      <c r="B13" s="1">
        <v>256.0</v>
      </c>
      <c r="C13" s="1">
        <v>0.0</v>
      </c>
      <c r="D13" s="1">
        <v>12.3887</v>
      </c>
      <c r="E13" s="1">
        <v>9.71675</v>
      </c>
      <c r="F13" s="1">
        <v>9.29624</v>
      </c>
      <c r="G13" s="1">
        <v>9.17956</v>
      </c>
      <c r="H13" s="69">
        <f t="shared" ref="H13:I13" si="11">$B$2/E13</f>
        <v>2.461728459</v>
      </c>
      <c r="I13" s="69">
        <f t="shared" si="11"/>
        <v>2.573083311</v>
      </c>
      <c r="J13" s="13">
        <f t="shared" si="3"/>
        <v>1.93079177</v>
      </c>
      <c r="K13" s="1"/>
      <c r="L13" s="1"/>
      <c r="M13" s="1">
        <v>4.0</v>
      </c>
      <c r="N13" s="1">
        <v>8.0</v>
      </c>
      <c r="O13" s="1">
        <v>0.0</v>
      </c>
      <c r="P13" s="1">
        <v>27.6419</v>
      </c>
      <c r="Q13" s="1">
        <v>23.9807</v>
      </c>
      <c r="R13" s="1">
        <v>14.9431</v>
      </c>
      <c r="S13" s="1">
        <v>14.3212</v>
      </c>
      <c r="T13" s="1">
        <v>14.8001</v>
      </c>
      <c r="U13" s="1">
        <v>21.7856</v>
      </c>
      <c r="V13" s="25">
        <v>13.8518</v>
      </c>
      <c r="W13" s="1">
        <v>13.7055</v>
      </c>
      <c r="X13" s="1">
        <v>13.6691</v>
      </c>
      <c r="Y13" s="1">
        <v>17.1185</v>
      </c>
      <c r="Z13" s="66">
        <f t="shared" si="4"/>
        <v>2.873058261</v>
      </c>
      <c r="AA13" s="66">
        <f t="shared" si="5"/>
        <v>2.842713582</v>
      </c>
    </row>
    <row r="14">
      <c r="A14" s="1">
        <v>4.0</v>
      </c>
      <c r="B14" s="1">
        <v>1.0</v>
      </c>
      <c r="C14" s="1">
        <v>0.0</v>
      </c>
      <c r="D14" s="1">
        <v>18.6915</v>
      </c>
      <c r="E14" s="1">
        <v>16.5505</v>
      </c>
      <c r="F14" s="1">
        <v>17.6321</v>
      </c>
      <c r="G14" s="1">
        <v>17.2442</v>
      </c>
      <c r="H14" s="69">
        <f t="shared" ref="H14:I14" si="12">$B$2/E14</f>
        <v>1.445273557</v>
      </c>
      <c r="I14" s="69">
        <f t="shared" si="12"/>
        <v>1.356616625</v>
      </c>
      <c r="J14" s="13">
        <f t="shared" si="3"/>
        <v>1.279726079</v>
      </c>
      <c r="K14" s="1"/>
      <c r="L14" s="1"/>
      <c r="M14" s="1">
        <v>4.0</v>
      </c>
      <c r="N14" s="1">
        <v>16.0</v>
      </c>
      <c r="O14" s="1">
        <v>0.0</v>
      </c>
      <c r="P14" s="71">
        <v>27.4681</v>
      </c>
      <c r="Q14" s="1">
        <v>22.5637</v>
      </c>
      <c r="R14" s="1">
        <v>13.1972</v>
      </c>
      <c r="S14" s="1">
        <v>12.4638</v>
      </c>
      <c r="T14" s="1">
        <v>12.8813</v>
      </c>
      <c r="U14" s="1">
        <v>21.104</v>
      </c>
      <c r="V14" s="25">
        <v>12.2146</v>
      </c>
      <c r="W14" s="1">
        <v>12.7836</v>
      </c>
      <c r="X14" s="1">
        <v>12.64</v>
      </c>
      <c r="Y14" s="1">
        <v>16.0621</v>
      </c>
      <c r="Z14" s="66">
        <f t="shared" si="4"/>
        <v>3.080251259</v>
      </c>
      <c r="AA14" s="66">
        <f t="shared" si="5"/>
        <v>3.223740442</v>
      </c>
    </row>
    <row r="15">
      <c r="A15" s="1">
        <v>4.0</v>
      </c>
      <c r="B15" s="1">
        <v>4.0</v>
      </c>
      <c r="C15" s="1">
        <v>0.0</v>
      </c>
      <c r="D15" s="1">
        <v>14.12</v>
      </c>
      <c r="E15" s="1">
        <v>11.8598</v>
      </c>
      <c r="F15" s="1">
        <v>12.0905</v>
      </c>
      <c r="G15" s="1">
        <v>11.9748</v>
      </c>
      <c r="H15" s="69">
        <f t="shared" ref="H15:I15" si="13">$B$2/E15</f>
        <v>2.016897418</v>
      </c>
      <c r="I15" s="69">
        <f t="shared" si="13"/>
        <v>1.978412803</v>
      </c>
      <c r="J15" s="13">
        <f t="shared" si="3"/>
        <v>1.694050992</v>
      </c>
      <c r="K15" s="1"/>
      <c r="L15" s="1"/>
      <c r="M15" s="1">
        <v>4.0</v>
      </c>
      <c r="N15" s="1">
        <v>32.0</v>
      </c>
      <c r="O15" s="1">
        <v>0.0</v>
      </c>
      <c r="P15" s="1">
        <v>27.7737</v>
      </c>
      <c r="Q15" s="1">
        <v>22.609</v>
      </c>
      <c r="R15" s="36">
        <v>12.9195</v>
      </c>
      <c r="S15" s="71">
        <v>12.3583</v>
      </c>
      <c r="T15" s="71">
        <v>12.858</v>
      </c>
      <c r="U15" s="1">
        <v>20.4947</v>
      </c>
      <c r="V15" s="25">
        <v>10.867</v>
      </c>
      <c r="W15" s="71">
        <v>11.2851</v>
      </c>
      <c r="X15" s="71">
        <v>11.3287</v>
      </c>
      <c r="Y15" s="1">
        <v>27.0784</v>
      </c>
      <c r="Z15" s="66">
        <f t="shared" si="4"/>
        <v>3.489264606</v>
      </c>
      <c r="AA15" s="66">
        <f t="shared" si="5"/>
        <v>3.623511549</v>
      </c>
    </row>
    <row r="16">
      <c r="A16" s="1">
        <v>4.0</v>
      </c>
      <c r="B16" s="1">
        <v>8.0</v>
      </c>
      <c r="C16" s="1">
        <v>0.0</v>
      </c>
      <c r="D16" s="1">
        <v>12.5109</v>
      </c>
      <c r="E16" s="1">
        <v>10.2969</v>
      </c>
      <c r="F16" s="1">
        <v>10.0576</v>
      </c>
      <c r="G16" s="1">
        <v>10.1573</v>
      </c>
      <c r="H16" s="69">
        <f t="shared" ref="H16:I16" si="14">$B$2/E16</f>
        <v>2.323029261</v>
      </c>
      <c r="I16" s="69">
        <f t="shared" si="14"/>
        <v>2.378300986</v>
      </c>
      <c r="J16" s="13">
        <f t="shared" si="3"/>
        <v>1.911932795</v>
      </c>
      <c r="K16" s="1"/>
      <c r="L16" s="1"/>
      <c r="M16" s="1">
        <v>8.0</v>
      </c>
      <c r="N16" s="1">
        <v>1.0</v>
      </c>
      <c r="O16" s="1">
        <v>0.0</v>
      </c>
      <c r="P16" s="1">
        <v>38.2927</v>
      </c>
      <c r="Q16" s="1">
        <v>20.9247</v>
      </c>
      <c r="R16" s="1">
        <v>20.2065</v>
      </c>
      <c r="S16" s="1">
        <v>20.2413</v>
      </c>
      <c r="T16" s="1">
        <v>19.5193</v>
      </c>
      <c r="U16" s="1">
        <v>24.7102</v>
      </c>
      <c r="V16" s="25">
        <v>19.9053</v>
      </c>
      <c r="W16" s="1">
        <v>19.68</v>
      </c>
      <c r="X16" s="1">
        <v>19.1123</v>
      </c>
      <c r="Y16" s="1">
        <v>19.8786</v>
      </c>
      <c r="Z16" s="66">
        <f t="shared" si="4"/>
        <v>2.000848577</v>
      </c>
      <c r="AA16" s="66">
        <f t="shared" si="5"/>
        <v>1.978201785</v>
      </c>
    </row>
    <row r="17">
      <c r="A17" s="1">
        <v>4.0</v>
      </c>
      <c r="B17" s="1">
        <v>16.0</v>
      </c>
      <c r="C17" s="1">
        <v>0.0</v>
      </c>
      <c r="D17" s="1">
        <v>11.8997</v>
      </c>
      <c r="E17" s="1">
        <v>9.14894</v>
      </c>
      <c r="F17" s="1">
        <v>9.36042</v>
      </c>
      <c r="G17" s="1">
        <v>9.41089</v>
      </c>
      <c r="H17" s="69">
        <f t="shared" ref="H17:I17" si="15">$B$2/E17</f>
        <v>2.614510533</v>
      </c>
      <c r="I17" s="69">
        <f t="shared" si="15"/>
        <v>2.555440888</v>
      </c>
      <c r="J17" s="13">
        <f t="shared" si="3"/>
        <v>2.010134709</v>
      </c>
      <c r="K17" s="1"/>
      <c r="L17" s="1"/>
      <c r="M17" s="1">
        <v>8.0</v>
      </c>
      <c r="N17" s="1">
        <v>4.0</v>
      </c>
      <c r="O17" s="1">
        <v>0.0</v>
      </c>
      <c r="P17" s="1">
        <v>39.0872</v>
      </c>
      <c r="Q17" s="1">
        <v>21.2199</v>
      </c>
      <c r="R17" s="1">
        <v>19.5078</v>
      </c>
      <c r="S17" s="1">
        <v>16.3212</v>
      </c>
      <c r="T17" s="1">
        <v>16.9068</v>
      </c>
      <c r="U17" s="1">
        <v>21.9254</v>
      </c>
      <c r="V17" s="25">
        <v>16.2339</v>
      </c>
      <c r="W17" s="1">
        <v>17.9784</v>
      </c>
      <c r="X17" s="1">
        <v>16.0451</v>
      </c>
      <c r="Y17" s="1">
        <v>16.9722</v>
      </c>
      <c r="Z17" s="66">
        <f t="shared" si="4"/>
        <v>2.190222712</v>
      </c>
      <c r="AA17" s="66">
        <f t="shared" si="5"/>
        <v>2.425584733</v>
      </c>
    </row>
    <row r="18">
      <c r="A18" s="1">
        <v>4.0</v>
      </c>
      <c r="B18" s="1">
        <v>32.0</v>
      </c>
      <c r="C18" s="1">
        <v>0.0</v>
      </c>
      <c r="D18" s="1">
        <v>12.116</v>
      </c>
      <c r="E18" s="1">
        <v>8.57538</v>
      </c>
      <c r="F18" s="1">
        <v>8.50407</v>
      </c>
      <c r="G18" s="1">
        <v>8.64796</v>
      </c>
      <c r="H18" s="69">
        <f t="shared" ref="H18:I18" si="16">$B$2/E18</f>
        <v>2.789380762</v>
      </c>
      <c r="I18" s="69">
        <f t="shared" si="16"/>
        <v>2.812770826</v>
      </c>
      <c r="J18" s="13">
        <f t="shared" si="3"/>
        <v>1.974248927</v>
      </c>
      <c r="K18" s="1"/>
      <c r="L18" s="1"/>
      <c r="M18" s="1">
        <v>8.0</v>
      </c>
      <c r="N18" s="1">
        <v>8.0</v>
      </c>
      <c r="O18" s="1">
        <v>0.0</v>
      </c>
      <c r="P18" s="1">
        <v>38.5499</v>
      </c>
      <c r="Q18" s="1">
        <v>20.6578</v>
      </c>
      <c r="R18" s="1">
        <v>18.958</v>
      </c>
      <c r="S18" s="1">
        <v>14.848</v>
      </c>
      <c r="T18" s="1">
        <v>15.8875</v>
      </c>
      <c r="U18" s="1">
        <v>21.2538</v>
      </c>
      <c r="V18" s="25">
        <v>15.3132</v>
      </c>
      <c r="W18" s="1">
        <v>17.7414</v>
      </c>
      <c r="X18" s="1">
        <v>15.283</v>
      </c>
      <c r="Y18" s="1">
        <v>15.9381</v>
      </c>
      <c r="Z18" s="66">
        <f t="shared" si="4"/>
        <v>2.219480988</v>
      </c>
      <c r="AA18" s="66">
        <f t="shared" si="5"/>
        <v>2.571422041</v>
      </c>
    </row>
    <row r="19">
      <c r="A19" s="1">
        <v>4.0</v>
      </c>
      <c r="B19" s="1">
        <v>64.0</v>
      </c>
      <c r="C19" s="1">
        <v>0.0</v>
      </c>
      <c r="D19" s="1">
        <v>11.4802</v>
      </c>
      <c r="E19" s="1">
        <v>8.57987</v>
      </c>
      <c r="F19" s="1">
        <v>8.40875</v>
      </c>
      <c r="G19" s="1">
        <v>8.5927</v>
      </c>
      <c r="H19" s="69">
        <f t="shared" ref="H19:I19" si="17">$B$2/E19</f>
        <v>2.787921029</v>
      </c>
      <c r="I19" s="69">
        <f t="shared" si="17"/>
        <v>2.844655864</v>
      </c>
      <c r="J19" s="13">
        <f t="shared" si="3"/>
        <v>2.083587394</v>
      </c>
      <c r="K19" s="1"/>
      <c r="L19" s="1"/>
      <c r="M19" s="1">
        <v>8.0</v>
      </c>
      <c r="N19" s="1">
        <v>16.0</v>
      </c>
      <c r="O19" s="1">
        <v>0.0</v>
      </c>
      <c r="P19" s="1">
        <v>39.038</v>
      </c>
      <c r="Q19" s="1">
        <v>20.5977</v>
      </c>
      <c r="R19" s="1">
        <v>24.535</v>
      </c>
      <c r="S19" s="1">
        <v>14.2514</v>
      </c>
      <c r="T19" s="1">
        <v>18.8432</v>
      </c>
      <c r="U19" s="1">
        <v>22.5589</v>
      </c>
      <c r="V19" s="25">
        <v>13.3164</v>
      </c>
      <c r="W19" s="1">
        <v>17.5144</v>
      </c>
      <c r="X19" s="1">
        <v>14.3592</v>
      </c>
      <c r="Y19" s="1">
        <v>17.7309</v>
      </c>
      <c r="Z19" s="66">
        <f t="shared" si="4"/>
        <v>2.248247157</v>
      </c>
      <c r="AA19" s="66">
        <f t="shared" si="5"/>
        <v>2.9570079</v>
      </c>
    </row>
    <row r="20">
      <c r="A20" s="1">
        <v>4.0</v>
      </c>
      <c r="B20" s="1">
        <v>128.0</v>
      </c>
      <c r="C20" s="1">
        <v>0.0</v>
      </c>
      <c r="D20" s="1">
        <v>11.7322</v>
      </c>
      <c r="E20" s="1">
        <v>8.72607</v>
      </c>
      <c r="F20" s="1">
        <v>8.30994</v>
      </c>
      <c r="G20" s="1">
        <v>8.52708</v>
      </c>
      <c r="H20" s="69">
        <f t="shared" ref="H20:I20" si="18">$B$2/E20</f>
        <v>2.741211106</v>
      </c>
      <c r="I20" s="69">
        <f t="shared" si="18"/>
        <v>2.87848047</v>
      </c>
      <c r="J20" s="13">
        <f t="shared" si="3"/>
        <v>2.038833296</v>
      </c>
      <c r="K20" s="1"/>
      <c r="L20" s="1"/>
      <c r="M20" s="1">
        <v>8.0</v>
      </c>
      <c r="N20" s="1">
        <v>32.0</v>
      </c>
      <c r="O20" s="1">
        <v>0.0</v>
      </c>
      <c r="P20" s="1">
        <v>38.9069</v>
      </c>
      <c r="Q20" s="1">
        <v>20.8297</v>
      </c>
      <c r="R20" s="1">
        <v>23.4895</v>
      </c>
      <c r="S20" s="1">
        <v>13.4473</v>
      </c>
      <c r="T20" s="1">
        <v>18.954</v>
      </c>
      <c r="U20" s="1">
        <v>20.5306</v>
      </c>
      <c r="V20" s="25">
        <v>12.5982</v>
      </c>
      <c r="W20" s="1">
        <v>21.5504</v>
      </c>
      <c r="X20" s="1">
        <v>16.5543</v>
      </c>
      <c r="Y20" s="1">
        <v>15.1458</v>
      </c>
      <c r="Z20" s="66">
        <f t="shared" si="4"/>
        <v>1.827191143</v>
      </c>
      <c r="AA20" s="66">
        <f t="shared" si="5"/>
        <v>3.125581432</v>
      </c>
    </row>
    <row r="21">
      <c r="A21" s="1">
        <v>4.0</v>
      </c>
      <c r="B21" s="1">
        <v>256.0</v>
      </c>
      <c r="C21" s="1">
        <v>0.0</v>
      </c>
      <c r="D21" s="1">
        <v>11.9166</v>
      </c>
      <c r="E21" s="1">
        <v>8.39846</v>
      </c>
      <c r="F21" s="1">
        <v>8.37557</v>
      </c>
      <c r="G21" s="1">
        <v>8.62674</v>
      </c>
      <c r="H21" s="69">
        <f t="shared" ref="H21:I21" si="19">$B$2/E21</f>
        <v>2.848141207</v>
      </c>
      <c r="I21" s="69">
        <f t="shared" si="19"/>
        <v>2.85592503</v>
      </c>
      <c r="J21" s="13">
        <f t="shared" si="3"/>
        <v>2.007283957</v>
      </c>
      <c r="K21" s="1"/>
      <c r="L21" s="1"/>
      <c r="M21" s="1">
        <v>16.0</v>
      </c>
      <c r="N21" s="1">
        <v>1.0</v>
      </c>
      <c r="O21" s="1">
        <v>0.0</v>
      </c>
      <c r="P21" s="1">
        <v>48.6616</v>
      </c>
      <c r="Q21" s="1">
        <v>16.1399</v>
      </c>
      <c r="R21" s="1">
        <v>18.3343</v>
      </c>
      <c r="S21" s="1">
        <v>16.1068</v>
      </c>
      <c r="T21" s="1">
        <v>15.4475</v>
      </c>
      <c r="U21" s="1">
        <v>18.7042</v>
      </c>
      <c r="V21" s="25">
        <v>15.6263</v>
      </c>
      <c r="W21" s="1">
        <v>17.4491</v>
      </c>
      <c r="X21" s="1">
        <v>14.7875</v>
      </c>
      <c r="Y21" s="1">
        <v>15.4328</v>
      </c>
      <c r="Z21" s="66">
        <f t="shared" si="4"/>
        <v>2.256660802</v>
      </c>
      <c r="AA21" s="66">
        <f t="shared" si="5"/>
        <v>2.519899144</v>
      </c>
    </row>
    <row r="22">
      <c r="A22" s="1">
        <v>8.0</v>
      </c>
      <c r="B22" s="1">
        <v>1.0</v>
      </c>
      <c r="C22" s="1">
        <v>0.0</v>
      </c>
      <c r="D22" s="1">
        <v>16.2397</v>
      </c>
      <c r="E22" s="1">
        <v>16.5178</v>
      </c>
      <c r="F22" s="1">
        <v>15.3771</v>
      </c>
      <c r="G22" s="1">
        <v>15.4355</v>
      </c>
      <c r="H22" s="69">
        <f t="shared" ref="H22:I22" si="20">$B$2/E22</f>
        <v>1.448134739</v>
      </c>
      <c r="I22" s="69">
        <f t="shared" si="20"/>
        <v>1.555559891</v>
      </c>
      <c r="J22" s="13">
        <f t="shared" si="3"/>
        <v>1.472933613</v>
      </c>
      <c r="K22" s="1"/>
      <c r="L22" s="1"/>
      <c r="M22" s="1">
        <v>16.0</v>
      </c>
      <c r="N22" s="1">
        <v>4.0</v>
      </c>
      <c r="O22" s="1">
        <v>0.0</v>
      </c>
      <c r="P22" s="1">
        <v>48.1041</v>
      </c>
      <c r="Q22" s="1">
        <v>16.1378</v>
      </c>
      <c r="R22" s="1">
        <v>22.0327</v>
      </c>
      <c r="S22" s="1">
        <v>14.4611</v>
      </c>
      <c r="T22" s="1">
        <v>15.2179</v>
      </c>
      <c r="U22" s="1">
        <v>17.5346</v>
      </c>
      <c r="V22" s="25">
        <v>14.7989</v>
      </c>
      <c r="W22" s="1">
        <v>20.3651</v>
      </c>
      <c r="X22" s="1">
        <v>14.1713</v>
      </c>
      <c r="Y22" s="1">
        <v>14.7483</v>
      </c>
      <c r="Z22" s="66">
        <f t="shared" si="4"/>
        <v>1.933538259</v>
      </c>
      <c r="AA22" s="66">
        <f t="shared" si="5"/>
        <v>2.660785599</v>
      </c>
    </row>
    <row r="23">
      <c r="A23" s="1">
        <v>8.0</v>
      </c>
      <c r="B23" s="1">
        <v>4.0</v>
      </c>
      <c r="C23" s="1">
        <v>0.0</v>
      </c>
      <c r="D23" s="1">
        <v>13.6733</v>
      </c>
      <c r="E23" s="1">
        <v>15.6043</v>
      </c>
      <c r="F23" s="1">
        <v>12.2536</v>
      </c>
      <c r="G23" s="1">
        <v>12.9019</v>
      </c>
      <c r="H23" s="69">
        <f t="shared" ref="H23:I23" si="21">$B$2/E23</f>
        <v>1.5329108</v>
      </c>
      <c r="I23" s="69">
        <f t="shared" si="21"/>
        <v>1.952079389</v>
      </c>
      <c r="J23" s="13">
        <f t="shared" si="3"/>
        <v>1.749394806</v>
      </c>
      <c r="K23" s="1"/>
      <c r="L23" s="1"/>
      <c r="M23" s="1">
        <v>16.0</v>
      </c>
      <c r="N23" s="1">
        <v>8.0</v>
      </c>
      <c r="O23" s="1">
        <v>0.0</v>
      </c>
      <c r="P23" s="1">
        <v>47.8011</v>
      </c>
      <c r="Q23" s="1">
        <v>15.903</v>
      </c>
      <c r="R23" s="1">
        <v>27.8012</v>
      </c>
      <c r="S23" s="1">
        <v>13.9356</v>
      </c>
      <c r="T23" s="1">
        <v>17.5543</v>
      </c>
      <c r="U23" s="1">
        <v>17.1724</v>
      </c>
      <c r="V23" s="25">
        <v>13.9281</v>
      </c>
      <c r="W23" s="1">
        <v>22.7252</v>
      </c>
      <c r="X23" s="1">
        <v>14.798</v>
      </c>
      <c r="Y23" s="1">
        <v>14.2951</v>
      </c>
      <c r="Z23" s="66">
        <f t="shared" si="4"/>
        <v>1.732732825</v>
      </c>
      <c r="AA23" s="66">
        <f t="shared" si="5"/>
        <v>2.827140816</v>
      </c>
    </row>
    <row r="24">
      <c r="A24" s="1">
        <v>8.0</v>
      </c>
      <c r="B24" s="1">
        <v>8.0</v>
      </c>
      <c r="C24" s="1">
        <v>0.0</v>
      </c>
      <c r="D24" s="1">
        <v>12.4995</v>
      </c>
      <c r="E24" s="1">
        <v>14.0407</v>
      </c>
      <c r="F24" s="1">
        <v>11.0292</v>
      </c>
      <c r="G24" s="1">
        <v>11.622</v>
      </c>
      <c r="H24" s="69">
        <f t="shared" ref="H24:I24" si="22">$B$2/E24</f>
        <v>1.703618765</v>
      </c>
      <c r="I24" s="69">
        <f t="shared" si="22"/>
        <v>2.168788307</v>
      </c>
      <c r="J24" s="13">
        <f t="shared" si="3"/>
        <v>1.913676547</v>
      </c>
      <c r="K24" s="1"/>
      <c r="L24" s="1"/>
      <c r="M24" s="1">
        <v>16.0</v>
      </c>
      <c r="N24" s="1">
        <v>16.0</v>
      </c>
      <c r="O24" s="1">
        <v>0.0</v>
      </c>
      <c r="P24" s="1">
        <v>52.5297</v>
      </c>
      <c r="Q24" s="1">
        <v>16.014</v>
      </c>
      <c r="R24" s="1">
        <v>36.0798</v>
      </c>
      <c r="S24" s="1">
        <v>13.6314</v>
      </c>
      <c r="T24" s="1">
        <v>22.7217</v>
      </c>
      <c r="U24" s="1">
        <v>17.0707</v>
      </c>
      <c r="V24" s="25">
        <v>13.5698</v>
      </c>
      <c r="W24" s="1">
        <v>27.0602</v>
      </c>
      <c r="X24" s="1">
        <v>17.1418</v>
      </c>
      <c r="Y24" s="1">
        <v>14.2246</v>
      </c>
      <c r="Z24" s="66">
        <f t="shared" si="4"/>
        <v>1.455151847</v>
      </c>
      <c r="AA24" s="66">
        <f t="shared" si="5"/>
        <v>2.901789267</v>
      </c>
    </row>
    <row r="25">
      <c r="A25" s="1">
        <v>8.0</v>
      </c>
      <c r="B25" s="1">
        <v>16.0</v>
      </c>
      <c r="C25" s="1">
        <v>0.0</v>
      </c>
      <c r="D25" s="1">
        <v>12.6216</v>
      </c>
      <c r="E25" s="1">
        <v>13.7514</v>
      </c>
      <c r="F25" s="1">
        <v>9.95783</v>
      </c>
      <c r="G25" s="1">
        <v>10.5527</v>
      </c>
      <c r="H25" s="69">
        <f t="shared" ref="H25:I25" si="23">$B$2/E25</f>
        <v>1.739459255</v>
      </c>
      <c r="I25" s="69">
        <f t="shared" si="23"/>
        <v>2.402129781</v>
      </c>
      <c r="J25" s="13">
        <f t="shared" si="3"/>
        <v>1.895163846</v>
      </c>
      <c r="K25" s="1"/>
      <c r="L25" s="1"/>
      <c r="M25" s="1">
        <v>16.0</v>
      </c>
      <c r="N25" s="1">
        <v>32.0</v>
      </c>
      <c r="O25" s="1">
        <v>0.0</v>
      </c>
      <c r="P25" s="1">
        <v>47.9295</v>
      </c>
      <c r="Q25" s="1">
        <v>16.2236</v>
      </c>
      <c r="R25" s="1">
        <v>35.6479</v>
      </c>
      <c r="S25" s="1">
        <v>13.5462</v>
      </c>
      <c r="T25" s="1">
        <v>22.9131</v>
      </c>
      <c r="U25" s="1">
        <v>17.0216</v>
      </c>
      <c r="V25" s="25">
        <v>13.5906</v>
      </c>
      <c r="W25" s="1">
        <v>33.4374</v>
      </c>
      <c r="X25" s="1">
        <v>21.4773</v>
      </c>
      <c r="Y25" s="1">
        <v>14.896</v>
      </c>
      <c r="Z25" s="66">
        <f t="shared" si="4"/>
        <v>1.177624456</v>
      </c>
      <c r="AA25" s="66">
        <f t="shared" si="5"/>
        <v>2.897348167</v>
      </c>
    </row>
    <row r="26">
      <c r="A26" s="1">
        <v>8.0</v>
      </c>
      <c r="B26" s="1">
        <v>32.0</v>
      </c>
      <c r="C26" s="1">
        <v>0.0</v>
      </c>
      <c r="D26" s="1">
        <v>12.169</v>
      </c>
      <c r="E26" s="1">
        <v>14.0984</v>
      </c>
      <c r="F26" s="1">
        <v>10.6844</v>
      </c>
      <c r="G26" s="1">
        <v>11.5766</v>
      </c>
      <c r="H26" s="69">
        <f t="shared" ref="H26:I26" si="24">$B$2/E26</f>
        <v>1.696646428</v>
      </c>
      <c r="I26" s="69">
        <f t="shared" si="24"/>
        <v>2.238778032</v>
      </c>
      <c r="J26" s="13">
        <f t="shared" si="3"/>
        <v>1.965650423</v>
      </c>
      <c r="K26" s="1"/>
      <c r="L26" s="1"/>
      <c r="M26" s="1">
        <v>32.0</v>
      </c>
      <c r="N26" s="1">
        <v>1.0</v>
      </c>
      <c r="O26" s="1">
        <v>0.0</v>
      </c>
      <c r="P26" s="1">
        <v>70.6542</v>
      </c>
      <c r="Q26" s="1">
        <v>14.5792</v>
      </c>
      <c r="R26" s="1">
        <v>23.6854</v>
      </c>
      <c r="S26" s="1">
        <v>13.9636</v>
      </c>
      <c r="T26" s="1">
        <v>14.4155</v>
      </c>
      <c r="U26" s="1">
        <v>15.2828</v>
      </c>
      <c r="V26" s="25">
        <v>14.1803</v>
      </c>
      <c r="W26" s="1">
        <v>22.2704</v>
      </c>
      <c r="X26" s="1">
        <v>13.5672</v>
      </c>
      <c r="Y26" s="1">
        <v>12.8765</v>
      </c>
      <c r="Z26" s="66">
        <f t="shared" si="4"/>
        <v>1.76811822</v>
      </c>
      <c r="AA26" s="66">
        <f t="shared" si="5"/>
        <v>2.776859446</v>
      </c>
    </row>
    <row r="27">
      <c r="A27" s="1">
        <v>8.0</v>
      </c>
      <c r="B27" s="1">
        <v>64.0</v>
      </c>
      <c r="C27" s="1">
        <v>0.0</v>
      </c>
      <c r="D27" s="1">
        <v>12.3226</v>
      </c>
      <c r="E27" s="1">
        <v>15.7991</v>
      </c>
      <c r="F27" s="1">
        <v>9.59546</v>
      </c>
      <c r="G27" s="1">
        <v>11.4884</v>
      </c>
      <c r="H27" s="69">
        <f t="shared" ref="H27:I27" si="25">$B$2/E27</f>
        <v>1.514010292</v>
      </c>
      <c r="I27" s="69">
        <f t="shared" si="25"/>
        <v>2.492845575</v>
      </c>
      <c r="J27" s="13">
        <f t="shared" si="3"/>
        <v>1.941148784</v>
      </c>
      <c r="K27" s="1"/>
      <c r="L27" s="1"/>
      <c r="M27" s="1">
        <v>32.0</v>
      </c>
      <c r="N27" s="1">
        <v>4.0</v>
      </c>
      <c r="O27" s="1">
        <v>0.0</v>
      </c>
      <c r="P27" s="1">
        <v>70.8219</v>
      </c>
      <c r="Q27" s="36">
        <v>14.37</v>
      </c>
      <c r="R27" s="1">
        <v>35.8815</v>
      </c>
      <c r="S27" s="1">
        <v>13.9795</v>
      </c>
      <c r="T27" s="1">
        <v>16.8053</v>
      </c>
      <c r="U27" s="71">
        <v>14.7461</v>
      </c>
      <c r="V27" s="25">
        <v>13.8697</v>
      </c>
      <c r="W27" s="1">
        <v>31.153</v>
      </c>
      <c r="X27" s="1">
        <v>13.9667</v>
      </c>
      <c r="Y27" s="1">
        <v>12.4271</v>
      </c>
      <c r="Z27" s="66">
        <f t="shared" si="4"/>
        <v>1.263977787</v>
      </c>
      <c r="AA27" s="66">
        <f t="shared" si="5"/>
        <v>2.839044824</v>
      </c>
    </row>
    <row r="28">
      <c r="A28" s="1">
        <v>8.0</v>
      </c>
      <c r="B28" s="1">
        <v>128.0</v>
      </c>
      <c r="C28" s="1">
        <v>0.0</v>
      </c>
      <c r="D28" s="1">
        <v>12.2516</v>
      </c>
      <c r="E28" s="1">
        <v>14.8596</v>
      </c>
      <c r="F28" s="1">
        <v>10.2156</v>
      </c>
      <c r="G28" s="1">
        <v>11.4163</v>
      </c>
      <c r="H28" s="69">
        <f t="shared" ref="H28:I28" si="26">$B$2/E28</f>
        <v>1.609733775</v>
      </c>
      <c r="I28" s="69">
        <f t="shared" si="26"/>
        <v>2.341516896</v>
      </c>
      <c r="J28" s="13">
        <f t="shared" si="3"/>
        <v>1.952398054</v>
      </c>
      <c r="K28" s="1"/>
      <c r="L28" s="1"/>
      <c r="M28" s="1">
        <v>32.0</v>
      </c>
      <c r="N28" s="1">
        <v>8.0</v>
      </c>
      <c r="O28" s="1">
        <v>0.0</v>
      </c>
      <c r="P28" s="1">
        <v>70.5768</v>
      </c>
      <c r="Q28" s="1">
        <v>14.3683</v>
      </c>
      <c r="R28" s="1">
        <v>45.1473</v>
      </c>
      <c r="S28" s="1">
        <v>13.3231</v>
      </c>
      <c r="T28" s="1">
        <v>20.8845</v>
      </c>
      <c r="U28" s="1">
        <v>15.0223</v>
      </c>
      <c r="V28" s="25">
        <v>13.2087</v>
      </c>
      <c r="W28" s="1">
        <v>36.0833</v>
      </c>
      <c r="X28" s="1">
        <v>16.5879</v>
      </c>
      <c r="Y28" s="71">
        <v>12.1661</v>
      </c>
      <c r="Z28" s="66">
        <f t="shared" si="4"/>
        <v>1.09127214</v>
      </c>
      <c r="AA28" s="66">
        <f t="shared" si="5"/>
        <v>2.981118505</v>
      </c>
    </row>
    <row r="29">
      <c r="A29" s="1">
        <v>8.0</v>
      </c>
      <c r="B29" s="1">
        <v>256.0</v>
      </c>
      <c r="C29" s="1">
        <v>0.0</v>
      </c>
      <c r="D29" s="1">
        <v>11.9234</v>
      </c>
      <c r="E29" s="1">
        <v>15.6426</v>
      </c>
      <c r="F29" s="1">
        <v>9.53298</v>
      </c>
      <c r="G29" s="1">
        <v>11.4797</v>
      </c>
      <c r="H29" s="69">
        <f t="shared" ref="H29:I29" si="27">$B$2/E29</f>
        <v>1.529157557</v>
      </c>
      <c r="I29" s="69">
        <f t="shared" si="27"/>
        <v>2.509183907</v>
      </c>
      <c r="J29" s="13">
        <f t="shared" si="3"/>
        <v>2.006139188</v>
      </c>
      <c r="K29" s="1"/>
      <c r="L29" s="1"/>
      <c r="M29" s="1">
        <v>32.0</v>
      </c>
      <c r="N29" s="1">
        <v>16.0</v>
      </c>
      <c r="O29" s="1">
        <v>0.0</v>
      </c>
      <c r="P29" s="1">
        <v>70.4346</v>
      </c>
      <c r="Q29" s="1">
        <v>14.5626</v>
      </c>
      <c r="R29" s="1">
        <v>58.1465</v>
      </c>
      <c r="S29" s="1">
        <v>13.5489</v>
      </c>
      <c r="T29" s="1">
        <v>28.7539</v>
      </c>
      <c r="U29" s="1">
        <v>14.7587</v>
      </c>
      <c r="V29" s="25">
        <v>13.5298</v>
      </c>
      <c r="W29" s="1">
        <v>44.6105</v>
      </c>
      <c r="X29" s="1">
        <v>21.3617</v>
      </c>
      <c r="Y29" s="1">
        <v>12.4242</v>
      </c>
      <c r="Z29" s="66">
        <f t="shared" si="4"/>
        <v>0.8826778449</v>
      </c>
      <c r="AA29" s="66">
        <f t="shared" si="5"/>
        <v>2.910368224</v>
      </c>
    </row>
    <row r="30">
      <c r="A30" s="1">
        <v>16.0</v>
      </c>
      <c r="B30" s="1">
        <v>1.0</v>
      </c>
      <c r="C30" s="1">
        <v>0.0</v>
      </c>
      <c r="D30" s="1">
        <v>13.5358</v>
      </c>
      <c r="E30" s="1">
        <v>15.0829</v>
      </c>
      <c r="F30" s="1">
        <v>12.2817</v>
      </c>
      <c r="G30" s="1">
        <v>12.1798</v>
      </c>
      <c r="H30" s="69">
        <f t="shared" ref="H30:I30" si="28">$B$2/E30</f>
        <v>1.585901915</v>
      </c>
      <c r="I30" s="69">
        <f t="shared" si="28"/>
        <v>1.947613115</v>
      </c>
      <c r="J30" s="13">
        <f t="shared" si="3"/>
        <v>1.767165591</v>
      </c>
      <c r="K30" s="1"/>
      <c r="L30" s="1"/>
      <c r="M30" s="1">
        <v>32.0</v>
      </c>
      <c r="N30" s="1">
        <v>32.0</v>
      </c>
      <c r="O30" s="1">
        <v>0.0</v>
      </c>
      <c r="P30" s="1">
        <v>69.6834</v>
      </c>
      <c r="Q30" s="1">
        <v>14.5698</v>
      </c>
      <c r="R30" s="1">
        <v>56.4645</v>
      </c>
      <c r="S30" s="1">
        <v>13.8737</v>
      </c>
      <c r="T30" s="1">
        <v>28.7756</v>
      </c>
      <c r="U30" s="1">
        <v>14.8308</v>
      </c>
      <c r="V30" s="25">
        <v>13.7563</v>
      </c>
      <c r="W30" s="1">
        <v>53.62</v>
      </c>
      <c r="X30" s="1">
        <v>28.2101</v>
      </c>
      <c r="Y30" s="1">
        <v>12.6301</v>
      </c>
      <c r="Z30" s="66">
        <f t="shared" si="4"/>
        <v>0.7343659082</v>
      </c>
      <c r="AA30" s="66">
        <f t="shared" si="5"/>
        <v>2.862448478</v>
      </c>
    </row>
    <row r="31">
      <c r="A31" s="1">
        <v>16.0</v>
      </c>
      <c r="B31" s="1">
        <v>4.0</v>
      </c>
      <c r="C31" s="1">
        <v>0.0</v>
      </c>
      <c r="D31" s="1">
        <v>12.6096</v>
      </c>
      <c r="E31" s="1">
        <v>19.2546</v>
      </c>
      <c r="F31" s="1">
        <v>11.3229</v>
      </c>
      <c r="G31" s="1">
        <v>11.4653</v>
      </c>
      <c r="H31" s="69">
        <f t="shared" ref="H31:I31" si="29">$B$2/E31</f>
        <v>1.242300541</v>
      </c>
      <c r="I31" s="69">
        <f t="shared" si="29"/>
        <v>2.112533008</v>
      </c>
      <c r="J31" s="13">
        <f t="shared" si="3"/>
        <v>1.89696739</v>
      </c>
      <c r="K31" s="1"/>
      <c r="L31" s="1"/>
      <c r="M31" s="1">
        <v>64.0</v>
      </c>
      <c r="N31" s="1">
        <v>1.0</v>
      </c>
      <c r="O31" s="1">
        <v>0.0</v>
      </c>
      <c r="P31" s="1">
        <v>152.709</v>
      </c>
      <c r="Q31" s="1">
        <v>17.9704</v>
      </c>
      <c r="R31" s="1">
        <v>60.43</v>
      </c>
      <c r="S31" s="1">
        <v>17.8568</v>
      </c>
      <c r="T31" s="1">
        <v>19.704</v>
      </c>
      <c r="U31" s="1">
        <v>16.6324</v>
      </c>
      <c r="V31" s="25">
        <v>17.7817</v>
      </c>
      <c r="W31" s="1">
        <v>54.453</v>
      </c>
      <c r="X31" s="1">
        <v>17.7449</v>
      </c>
      <c r="Y31" s="1">
        <v>14.8853</v>
      </c>
      <c r="Z31" s="66">
        <f t="shared" si="4"/>
        <v>0.7231318752</v>
      </c>
      <c r="AA31" s="66">
        <f t="shared" si="5"/>
        <v>2.214450812</v>
      </c>
    </row>
    <row r="32">
      <c r="A32" s="1">
        <v>16.0</v>
      </c>
      <c r="B32" s="1">
        <v>8.0</v>
      </c>
      <c r="C32" s="1">
        <v>0.0</v>
      </c>
      <c r="D32" s="1">
        <v>12.1486</v>
      </c>
      <c r="E32" s="1">
        <v>19.6392</v>
      </c>
      <c r="F32" s="1">
        <v>10.9064</v>
      </c>
      <c r="G32" s="1">
        <v>11.1288</v>
      </c>
      <c r="H32" s="69">
        <f t="shared" ref="H32:I32" si="30">$B$2/E32</f>
        <v>1.217972219</v>
      </c>
      <c r="I32" s="69">
        <f t="shared" si="30"/>
        <v>2.193207658</v>
      </c>
      <c r="J32" s="13">
        <f t="shared" si="3"/>
        <v>1.968951155</v>
      </c>
      <c r="K32" s="1"/>
      <c r="L32" s="1"/>
      <c r="M32" s="1">
        <v>64.0</v>
      </c>
      <c r="N32" s="1">
        <v>4.0</v>
      </c>
      <c r="O32" s="1">
        <v>0.0</v>
      </c>
      <c r="P32" s="1">
        <v>151.76</v>
      </c>
      <c r="Q32" s="1">
        <v>17.9843</v>
      </c>
      <c r="R32" s="1">
        <v>91.4973</v>
      </c>
      <c r="S32" s="1">
        <v>15.7219</v>
      </c>
      <c r="T32" s="1">
        <v>24.3978</v>
      </c>
      <c r="U32" s="1">
        <v>16.3925</v>
      </c>
      <c r="V32" s="25">
        <v>15.4062</v>
      </c>
      <c r="W32" s="1">
        <v>87.6676</v>
      </c>
      <c r="X32" s="1">
        <v>20.1237</v>
      </c>
      <c r="Y32" s="1">
        <v>14.3566</v>
      </c>
      <c r="Z32" s="66">
        <f t="shared" si="4"/>
        <v>0.4491590964</v>
      </c>
      <c r="AA32" s="66">
        <f t="shared" si="5"/>
        <v>2.555899573</v>
      </c>
    </row>
    <row r="33">
      <c r="A33" s="1">
        <v>16.0</v>
      </c>
      <c r="B33" s="1">
        <v>16.0</v>
      </c>
      <c r="C33" s="1">
        <v>0.0</v>
      </c>
      <c r="D33" s="1">
        <v>11.8388</v>
      </c>
      <c r="E33" s="1">
        <v>23.1523</v>
      </c>
      <c r="F33" s="1">
        <v>10.7026</v>
      </c>
      <c r="G33" s="1">
        <v>12.5042</v>
      </c>
      <c r="H33" s="69">
        <f t="shared" ref="H33:I33" si="31">$B$2/E33</f>
        <v>1.033158693</v>
      </c>
      <c r="I33" s="69">
        <f t="shared" si="31"/>
        <v>2.234970942</v>
      </c>
      <c r="J33" s="13">
        <f t="shared" si="3"/>
        <v>2.020475048</v>
      </c>
      <c r="K33" s="1"/>
      <c r="L33" s="1"/>
      <c r="M33" s="1">
        <v>64.0</v>
      </c>
      <c r="N33" s="1">
        <v>8.0</v>
      </c>
      <c r="O33" s="1">
        <v>0.0</v>
      </c>
      <c r="P33" s="1">
        <v>153.688</v>
      </c>
      <c r="Q33" s="1">
        <v>17.7649</v>
      </c>
      <c r="R33" s="1">
        <v>114.291</v>
      </c>
      <c r="S33" s="1">
        <v>16.6367</v>
      </c>
      <c r="T33" s="1">
        <v>32.1595</v>
      </c>
      <c r="U33" s="1">
        <v>16.4754</v>
      </c>
      <c r="V33" s="25">
        <v>16.2762</v>
      </c>
      <c r="W33" s="1">
        <v>99.0931</v>
      </c>
      <c r="X33" s="1">
        <v>24.1721</v>
      </c>
      <c r="Y33" s="1">
        <v>14.1529</v>
      </c>
      <c r="Z33" s="66">
        <f t="shared" si="4"/>
        <v>0.3973707554</v>
      </c>
      <c r="AA33" s="66">
        <f t="shared" si="5"/>
        <v>2.419280913</v>
      </c>
    </row>
    <row r="34">
      <c r="A34" s="1">
        <v>16.0</v>
      </c>
      <c r="B34" s="1">
        <v>32.0</v>
      </c>
      <c r="C34" s="1">
        <v>0.0</v>
      </c>
      <c r="D34" s="1">
        <v>11.9898</v>
      </c>
      <c r="E34" s="1">
        <v>26.6869</v>
      </c>
      <c r="F34" s="1">
        <v>10.476</v>
      </c>
      <c r="G34" s="1">
        <v>14.8259</v>
      </c>
      <c r="H34" s="69">
        <f t="shared" ref="H34:I34" si="32">$B$2/E34</f>
        <v>0.8963199173</v>
      </c>
      <c r="I34" s="69">
        <f t="shared" si="32"/>
        <v>2.283314242</v>
      </c>
      <c r="J34" s="13">
        <f t="shared" si="3"/>
        <v>1.995029108</v>
      </c>
      <c r="K34" s="1"/>
      <c r="L34" s="1"/>
      <c r="M34" s="1">
        <v>64.0</v>
      </c>
      <c r="N34" s="1">
        <v>16.0</v>
      </c>
      <c r="O34" s="1">
        <v>0.0</v>
      </c>
      <c r="P34" s="1">
        <v>166.843</v>
      </c>
      <c r="Q34" s="1">
        <v>17.9827</v>
      </c>
      <c r="R34" s="1">
        <v>141.9</v>
      </c>
      <c r="S34" s="1">
        <v>15.9999</v>
      </c>
      <c r="T34" s="1">
        <v>44.7823</v>
      </c>
      <c r="U34" s="1">
        <v>16.0534</v>
      </c>
      <c r="V34" s="25">
        <v>15.6396</v>
      </c>
      <c r="W34" s="1">
        <v>112.816</v>
      </c>
      <c r="X34" s="1">
        <v>31.5496</v>
      </c>
      <c r="Y34" s="1">
        <v>13.8632</v>
      </c>
      <c r="Z34" s="66">
        <f t="shared" si="4"/>
        <v>0.3490347114</v>
      </c>
      <c r="AA34" s="66">
        <f t="shared" si="5"/>
        <v>2.517756209</v>
      </c>
    </row>
    <row r="35">
      <c r="A35" s="1">
        <v>16.0</v>
      </c>
      <c r="B35" s="1">
        <v>64.0</v>
      </c>
      <c r="C35" s="1">
        <v>0.0</v>
      </c>
      <c r="D35" s="1">
        <v>12.0119</v>
      </c>
      <c r="E35" s="1">
        <v>26.2335</v>
      </c>
      <c r="F35" s="1">
        <v>10.768</v>
      </c>
      <c r="G35" s="1">
        <v>14.6924</v>
      </c>
      <c r="H35" s="69">
        <f t="shared" ref="H35:I35" si="33">$B$2/E35</f>
        <v>0.9118112337</v>
      </c>
      <c r="I35" s="69">
        <f t="shared" si="33"/>
        <v>2.221396731</v>
      </c>
      <c r="J35" s="13">
        <f t="shared" si="3"/>
        <v>1.991358569</v>
      </c>
      <c r="K35" s="1"/>
      <c r="L35" s="1"/>
      <c r="M35" s="1">
        <v>64.0</v>
      </c>
      <c r="N35" s="1">
        <v>32.0</v>
      </c>
      <c r="O35" s="1">
        <v>0.0</v>
      </c>
      <c r="P35" s="1">
        <v>149.312</v>
      </c>
      <c r="Q35" s="1">
        <v>18.754</v>
      </c>
      <c r="R35" s="1">
        <v>139.699</v>
      </c>
      <c r="S35" s="1">
        <v>16.1042</v>
      </c>
      <c r="T35" s="1">
        <v>45.2872</v>
      </c>
      <c r="U35" s="1">
        <v>16.3312</v>
      </c>
      <c r="V35" s="25">
        <v>16.2896</v>
      </c>
      <c r="W35" s="1">
        <v>131.702</v>
      </c>
      <c r="X35" s="1">
        <v>45.5005</v>
      </c>
      <c r="Y35" s="1">
        <v>14.3009</v>
      </c>
      <c r="Z35" s="66">
        <f t="shared" si="4"/>
        <v>0.2989833108</v>
      </c>
      <c r="AA35" s="66">
        <f t="shared" si="5"/>
        <v>2.417290787</v>
      </c>
    </row>
    <row r="36">
      <c r="A36" s="1">
        <v>16.0</v>
      </c>
      <c r="B36" s="1">
        <v>128.0</v>
      </c>
      <c r="C36" s="1">
        <v>0.0</v>
      </c>
      <c r="D36" s="1">
        <v>12.464</v>
      </c>
      <c r="E36" s="1">
        <v>25.896</v>
      </c>
      <c r="F36" s="1">
        <v>10.6659</v>
      </c>
      <c r="G36" s="1">
        <v>14.6903</v>
      </c>
      <c r="H36" s="69">
        <f t="shared" ref="H36:I36" si="34">$B$2/E36</f>
        <v>0.9236947791</v>
      </c>
      <c r="I36" s="69">
        <f t="shared" si="34"/>
        <v>2.242661191</v>
      </c>
      <c r="J36" s="13">
        <f t="shared" si="3"/>
        <v>1.919127086</v>
      </c>
      <c r="K36" s="1"/>
      <c r="L36" s="1"/>
      <c r="M36" s="1">
        <v>128.0</v>
      </c>
      <c r="N36" s="1">
        <v>1.0</v>
      </c>
      <c r="O36" s="1">
        <v>0.0</v>
      </c>
      <c r="P36" s="1">
        <v>286.583</v>
      </c>
      <c r="Q36" s="1">
        <v>20.0658</v>
      </c>
      <c r="R36" s="1">
        <v>129.965</v>
      </c>
      <c r="S36" s="1">
        <v>20.1041</v>
      </c>
      <c r="T36" s="1">
        <v>25.9277</v>
      </c>
      <c r="U36" s="1">
        <v>17.6818</v>
      </c>
      <c r="V36" s="25">
        <v>19.8604</v>
      </c>
      <c r="W36" s="1">
        <v>120.877</v>
      </c>
      <c r="X36" s="1">
        <v>21.6119</v>
      </c>
      <c r="Y36" s="1">
        <v>16.7812</v>
      </c>
      <c r="Z36" s="66">
        <f t="shared" si="4"/>
        <v>0.3257584156</v>
      </c>
      <c r="AA36" s="66">
        <f t="shared" si="5"/>
        <v>1.982674065</v>
      </c>
    </row>
    <row r="37">
      <c r="A37" s="1">
        <v>16.0</v>
      </c>
      <c r="B37" s="1">
        <v>256.0</v>
      </c>
      <c r="C37" s="1">
        <v>0.0</v>
      </c>
      <c r="D37" s="1">
        <v>11.861</v>
      </c>
      <c r="E37" s="1">
        <v>25.0585</v>
      </c>
      <c r="F37" s="1">
        <v>10.6688</v>
      </c>
      <c r="G37" s="1">
        <v>14.6127</v>
      </c>
      <c r="H37" s="69">
        <f t="shared" ref="H37:I37" si="35">$B$2/E37</f>
        <v>0.9545663148</v>
      </c>
      <c r="I37" s="69">
        <f t="shared" si="35"/>
        <v>2.24205159</v>
      </c>
      <c r="J37" s="13">
        <f t="shared" si="3"/>
        <v>2.016693365</v>
      </c>
      <c r="K37" s="1"/>
      <c r="L37" s="1"/>
      <c r="M37" s="1">
        <v>128.0</v>
      </c>
      <c r="N37" s="1">
        <v>4.0</v>
      </c>
      <c r="O37" s="1">
        <v>0.0</v>
      </c>
      <c r="P37" s="1">
        <v>303.86</v>
      </c>
      <c r="Q37" s="1">
        <v>21.4069</v>
      </c>
      <c r="R37" s="1">
        <v>180.018</v>
      </c>
      <c r="S37" s="1">
        <v>17.5363</v>
      </c>
      <c r="T37" s="1">
        <v>34.3294</v>
      </c>
      <c r="U37" s="1">
        <v>17.0244</v>
      </c>
      <c r="V37" s="25">
        <v>17.7478</v>
      </c>
      <c r="W37" s="1">
        <v>165.541</v>
      </c>
      <c r="X37" s="1">
        <v>27.227</v>
      </c>
      <c r="Y37" s="1">
        <v>14.9619</v>
      </c>
      <c r="Z37" s="66">
        <f t="shared" si="4"/>
        <v>0.237866752</v>
      </c>
      <c r="AA37" s="66">
        <f t="shared" si="5"/>
        <v>2.218680625</v>
      </c>
    </row>
    <row r="38">
      <c r="A38" s="1">
        <v>32.0</v>
      </c>
      <c r="B38" s="1">
        <v>1.0</v>
      </c>
      <c r="C38" s="1">
        <v>0.0</v>
      </c>
      <c r="D38" s="1">
        <v>11.5864</v>
      </c>
      <c r="E38" s="1">
        <v>19.616</v>
      </c>
      <c r="F38" s="1">
        <v>11.035</v>
      </c>
      <c r="G38" s="1">
        <v>11.0019</v>
      </c>
      <c r="H38" s="69">
        <f t="shared" ref="H38:I38" si="36">$B$2/E38</f>
        <v>1.219412724</v>
      </c>
      <c r="I38" s="69">
        <f t="shared" si="36"/>
        <v>2.167648391</v>
      </c>
      <c r="J38" s="13">
        <f t="shared" si="3"/>
        <v>2.064489401</v>
      </c>
      <c r="K38" s="1"/>
      <c r="L38" s="1"/>
      <c r="M38" s="1">
        <v>128.0</v>
      </c>
      <c r="N38" s="1">
        <v>8.0</v>
      </c>
      <c r="O38" s="1">
        <v>0.0</v>
      </c>
      <c r="P38" s="1">
        <v>301.479</v>
      </c>
      <c r="Q38" s="1">
        <v>20.5764</v>
      </c>
      <c r="R38" s="1">
        <v>218.999</v>
      </c>
      <c r="S38" s="1">
        <v>18.4158</v>
      </c>
      <c r="T38" s="1">
        <v>49.0265</v>
      </c>
      <c r="U38" s="1">
        <v>17.808</v>
      </c>
      <c r="V38" s="25">
        <v>17.0224</v>
      </c>
      <c r="W38" s="1">
        <v>199.681</v>
      </c>
      <c r="X38" s="1">
        <v>35.7799</v>
      </c>
      <c r="Y38" s="1">
        <v>15.3029</v>
      </c>
      <c r="Z38" s="66">
        <f t="shared" si="4"/>
        <v>0.1971980309</v>
      </c>
      <c r="AA38" s="66">
        <f t="shared" si="5"/>
        <v>2.313228452</v>
      </c>
    </row>
    <row r="39">
      <c r="A39" s="1">
        <v>32.0</v>
      </c>
      <c r="B39" s="1">
        <v>4.0</v>
      </c>
      <c r="C39" s="1">
        <v>0.0</v>
      </c>
      <c r="D39" s="1">
        <v>11.5362</v>
      </c>
      <c r="E39" s="1">
        <v>27.5753</v>
      </c>
      <c r="F39" s="1">
        <v>10.4827</v>
      </c>
      <c r="G39" s="1">
        <v>11.0379</v>
      </c>
      <c r="H39" s="69">
        <f t="shared" ref="H39:I39" si="37">$B$2/E39</f>
        <v>0.8674429653</v>
      </c>
      <c r="I39" s="69">
        <f t="shared" si="37"/>
        <v>2.281854866</v>
      </c>
      <c r="J39" s="13">
        <f t="shared" si="3"/>
        <v>2.073473067</v>
      </c>
      <c r="K39" s="1"/>
      <c r="L39" s="1"/>
      <c r="M39" s="1">
        <v>128.0</v>
      </c>
      <c r="N39" s="1">
        <v>16.0</v>
      </c>
      <c r="O39" s="1">
        <v>0.0</v>
      </c>
      <c r="P39" s="1">
        <v>313.545</v>
      </c>
      <c r="Q39" s="1">
        <v>21.0976</v>
      </c>
      <c r="R39" s="1">
        <v>264.479</v>
      </c>
      <c r="S39" s="1">
        <v>18.1652</v>
      </c>
      <c r="T39" s="1">
        <v>72.8249</v>
      </c>
      <c r="U39" s="1">
        <v>17.1016</v>
      </c>
      <c r="V39" s="25">
        <v>17.4963</v>
      </c>
      <c r="W39" s="1">
        <v>228.644</v>
      </c>
      <c r="X39" s="1">
        <v>49.6531</v>
      </c>
      <c r="Y39" s="1">
        <v>14.9238</v>
      </c>
      <c r="Z39" s="66">
        <f t="shared" si="4"/>
        <v>0.1722183832</v>
      </c>
      <c r="AA39" s="66">
        <f t="shared" si="5"/>
        <v>2.250572978</v>
      </c>
    </row>
    <row r="40">
      <c r="A40" s="1">
        <v>32.0</v>
      </c>
      <c r="B40" s="1">
        <v>8.0</v>
      </c>
      <c r="C40" s="1">
        <v>0.0</v>
      </c>
      <c r="D40" s="1">
        <v>11.3931</v>
      </c>
      <c r="E40" s="1">
        <v>30.0389</v>
      </c>
      <c r="F40" s="1">
        <v>10.9515</v>
      </c>
      <c r="G40" s="1">
        <v>12.0528</v>
      </c>
      <c r="H40" s="69">
        <f t="shared" ref="H40:I40" si="38">$B$2/E40</f>
        <v>0.7963007966</v>
      </c>
      <c r="I40" s="69">
        <f t="shared" si="38"/>
        <v>2.184175684</v>
      </c>
      <c r="J40" s="13">
        <f t="shared" si="3"/>
        <v>2.099516374</v>
      </c>
      <c r="K40" s="1"/>
      <c r="L40" s="1"/>
      <c r="M40" s="1">
        <v>128.0</v>
      </c>
      <c r="N40" s="1">
        <v>32.0</v>
      </c>
      <c r="O40" s="1">
        <v>0.0</v>
      </c>
      <c r="P40" s="1">
        <v>305.125</v>
      </c>
      <c r="Q40" s="1">
        <v>20.4062</v>
      </c>
      <c r="R40" s="1">
        <v>270.187</v>
      </c>
      <c r="S40" s="1">
        <v>18.0432</v>
      </c>
      <c r="T40" s="1">
        <v>74.6215</v>
      </c>
      <c r="U40" s="1">
        <v>16.8022</v>
      </c>
      <c r="V40" s="25">
        <v>18.0313</v>
      </c>
      <c r="W40" s="1">
        <v>262.625</v>
      </c>
      <c r="X40" s="1">
        <v>76.0421</v>
      </c>
      <c r="Y40" s="1">
        <v>14.8956</v>
      </c>
      <c r="Z40" s="66">
        <f t="shared" si="4"/>
        <v>0.1499350785</v>
      </c>
      <c r="AA40" s="66">
        <f t="shared" si="5"/>
        <v>2.183797064</v>
      </c>
    </row>
    <row r="41">
      <c r="A41" s="1">
        <v>32.0</v>
      </c>
      <c r="B41" s="1">
        <v>16.0</v>
      </c>
      <c r="C41" s="1">
        <v>0.0</v>
      </c>
      <c r="D41" s="1">
        <v>11.3341</v>
      </c>
      <c r="E41" s="1">
        <v>34.2467</v>
      </c>
      <c r="F41" s="1">
        <v>10.9897</v>
      </c>
      <c r="G41" s="1">
        <v>14.1716</v>
      </c>
      <c r="H41" s="69">
        <f t="shared" ref="H41:I41" si="39">$B$2/E41</f>
        <v>0.6984614576</v>
      </c>
      <c r="I41" s="69">
        <f t="shared" si="39"/>
        <v>2.176583528</v>
      </c>
      <c r="J41" s="13">
        <f t="shared" si="3"/>
        <v>2.11044547</v>
      </c>
      <c r="V41" s="67"/>
      <c r="Z41" s="68"/>
      <c r="AA41" s="68"/>
    </row>
    <row r="42">
      <c r="A42" s="1">
        <v>32.0</v>
      </c>
      <c r="B42" s="1">
        <v>32.0</v>
      </c>
      <c r="C42" s="1">
        <v>0.0</v>
      </c>
      <c r="D42" s="1">
        <v>11.5345</v>
      </c>
      <c r="E42" s="1">
        <v>38.6355</v>
      </c>
      <c r="F42" s="1">
        <v>10.6362</v>
      </c>
      <c r="G42" s="1">
        <v>17.8021</v>
      </c>
      <c r="H42" s="69">
        <f t="shared" ref="H42:I42" si="40">$B$2/E42</f>
        <v>0.6191197215</v>
      </c>
      <c r="I42" s="69">
        <f t="shared" si="40"/>
        <v>2.248923488</v>
      </c>
      <c r="J42" s="13">
        <f t="shared" si="3"/>
        <v>2.073778664</v>
      </c>
      <c r="V42" s="67"/>
      <c r="Z42" s="68"/>
      <c r="AA42" s="68"/>
    </row>
    <row r="43">
      <c r="A43" s="1">
        <v>32.0</v>
      </c>
      <c r="B43" s="1">
        <v>64.0</v>
      </c>
      <c r="C43" s="1">
        <v>0.0</v>
      </c>
      <c r="D43" s="1">
        <v>11.3714</v>
      </c>
      <c r="E43" s="1">
        <v>42.1424</v>
      </c>
      <c r="F43" s="1">
        <v>10.7533</v>
      </c>
      <c r="G43" s="1">
        <v>17.7171</v>
      </c>
      <c r="H43" s="69">
        <f t="shared" ref="H43:I43" si="41">$B$2/E43</f>
        <v>0.5675993773</v>
      </c>
      <c r="I43" s="69">
        <f t="shared" si="41"/>
        <v>2.22443343</v>
      </c>
      <c r="J43" s="13">
        <f t="shared" si="3"/>
        <v>2.103522873</v>
      </c>
      <c r="V43" s="67"/>
      <c r="Z43" s="68"/>
      <c r="AA43" s="68"/>
    </row>
    <row r="44">
      <c r="A44" s="1">
        <v>32.0</v>
      </c>
      <c r="B44" s="1">
        <v>128.0</v>
      </c>
      <c r="C44" s="1">
        <v>0.0</v>
      </c>
      <c r="D44" s="1">
        <v>11.2035</v>
      </c>
      <c r="E44" s="1">
        <v>42.7985</v>
      </c>
      <c r="F44" s="1">
        <v>10.974</v>
      </c>
      <c r="G44" s="1">
        <v>17.8674</v>
      </c>
      <c r="H44" s="69">
        <f t="shared" ref="H44:I44" si="42">$B$2/E44</f>
        <v>0.5588980922</v>
      </c>
      <c r="I44" s="69">
        <f t="shared" si="42"/>
        <v>2.179697467</v>
      </c>
      <c r="J44" s="13">
        <f t="shared" si="3"/>
        <v>2.135047084</v>
      </c>
      <c r="V44" s="67"/>
      <c r="Z44" s="68"/>
      <c r="AA44" s="68"/>
    </row>
    <row r="45">
      <c r="A45" s="1">
        <v>32.0</v>
      </c>
      <c r="B45" s="1">
        <v>256.0</v>
      </c>
      <c r="C45" s="1">
        <v>0.0</v>
      </c>
      <c r="D45" s="1">
        <v>11.1102</v>
      </c>
      <c r="E45" s="1">
        <v>41.2577</v>
      </c>
      <c r="F45" s="1">
        <v>10.7505</v>
      </c>
      <c r="G45" s="1">
        <v>17.542</v>
      </c>
      <c r="H45" s="69">
        <f t="shared" ref="H45:I45" si="43">$B$2/E45</f>
        <v>0.579770564</v>
      </c>
      <c r="I45" s="69">
        <f t="shared" si="43"/>
        <v>2.22501279</v>
      </c>
      <c r="J45" s="13">
        <f t="shared" si="3"/>
        <v>2.152976544</v>
      </c>
      <c r="V45" s="67"/>
      <c r="Z45" s="68"/>
      <c r="AA45" s="68"/>
    </row>
    <row r="46">
      <c r="A46" s="1">
        <v>64.0</v>
      </c>
      <c r="B46" s="1">
        <v>1.0</v>
      </c>
      <c r="C46" s="1">
        <v>0.0</v>
      </c>
      <c r="D46" s="1">
        <v>13.9163</v>
      </c>
      <c r="E46" s="1">
        <v>51.6389</v>
      </c>
      <c r="F46" s="1">
        <v>13.6472</v>
      </c>
      <c r="G46" s="1">
        <v>14.1315</v>
      </c>
      <c r="H46" s="69">
        <f t="shared" ref="H46:I46" si="44">$B$2/E46</f>
        <v>0.4632166835</v>
      </c>
      <c r="I46" s="69">
        <f t="shared" si="44"/>
        <v>1.752740489</v>
      </c>
      <c r="J46" s="13">
        <f t="shared" si="3"/>
        <v>1.718847682</v>
      </c>
      <c r="V46" s="67"/>
      <c r="Z46" s="68"/>
      <c r="AA46" s="68"/>
    </row>
    <row r="47">
      <c r="A47" s="1">
        <v>64.0</v>
      </c>
      <c r="B47" s="1">
        <v>4.0</v>
      </c>
      <c r="C47" s="1">
        <v>0.0</v>
      </c>
      <c r="D47" s="1">
        <v>13.6485</v>
      </c>
      <c r="E47" s="1">
        <v>78.0131</v>
      </c>
      <c r="F47" s="1">
        <v>12.9096</v>
      </c>
      <c r="G47" s="1">
        <v>15.1626</v>
      </c>
      <c r="H47" s="69">
        <f t="shared" ref="H47:I47" si="45">$B$2/E47</f>
        <v>0.306615171</v>
      </c>
      <c r="I47" s="69">
        <f t="shared" si="45"/>
        <v>1.852884675</v>
      </c>
      <c r="J47" s="13">
        <f t="shared" si="3"/>
        <v>1.752573543</v>
      </c>
      <c r="V47" s="67"/>
      <c r="Z47" s="68"/>
      <c r="AA47" s="68"/>
    </row>
    <row r="48">
      <c r="A48" s="1">
        <v>64.0</v>
      </c>
      <c r="B48" s="1">
        <v>8.0</v>
      </c>
      <c r="C48" s="1">
        <v>0.0</v>
      </c>
      <c r="D48" s="1">
        <v>13.556</v>
      </c>
      <c r="E48" s="1">
        <v>85.6848</v>
      </c>
      <c r="F48" s="1">
        <v>12.9746</v>
      </c>
      <c r="G48" s="1">
        <v>16.6317</v>
      </c>
      <c r="H48" s="69">
        <f t="shared" ref="H48:I48" si="46">$B$2/E48</f>
        <v>0.2791626986</v>
      </c>
      <c r="I48" s="69">
        <f t="shared" si="46"/>
        <v>1.843602115</v>
      </c>
      <c r="J48" s="13">
        <f t="shared" si="3"/>
        <v>1.76453231</v>
      </c>
      <c r="V48" s="67"/>
      <c r="Z48" s="68"/>
      <c r="AA48" s="68"/>
    </row>
    <row r="49">
      <c r="A49" s="1">
        <v>64.0</v>
      </c>
      <c r="B49" s="1">
        <v>16.0</v>
      </c>
      <c r="C49" s="1">
        <v>0.0</v>
      </c>
      <c r="D49" s="1">
        <v>13.3467</v>
      </c>
      <c r="E49" s="1">
        <v>96.6267</v>
      </c>
      <c r="F49" s="1">
        <v>12.5896</v>
      </c>
      <c r="G49" s="1">
        <v>20.7748</v>
      </c>
      <c r="H49" s="69">
        <f t="shared" ref="H49:I49" si="47">$B$2/E49</f>
        <v>0.2475506252</v>
      </c>
      <c r="I49" s="69">
        <f t="shared" si="47"/>
        <v>1.899980937</v>
      </c>
      <c r="J49" s="13">
        <f t="shared" si="3"/>
        <v>1.792203316</v>
      </c>
      <c r="V49" s="67"/>
      <c r="Z49" s="68"/>
      <c r="AA49" s="68"/>
    </row>
    <row r="50">
      <c r="A50" s="1">
        <v>64.0</v>
      </c>
      <c r="B50" s="1">
        <v>32.0</v>
      </c>
      <c r="C50" s="1">
        <v>0.0</v>
      </c>
      <c r="D50" s="1">
        <v>13.5874</v>
      </c>
      <c r="E50" s="1">
        <v>109.725</v>
      </c>
      <c r="F50" s="1">
        <v>13.0447</v>
      </c>
      <c r="G50" s="1">
        <v>29.1088</v>
      </c>
      <c r="H50" s="69">
        <f t="shared" ref="H50:I50" si="48">$B$2/E50</f>
        <v>0.2179995443</v>
      </c>
      <c r="I50" s="69">
        <f t="shared" si="48"/>
        <v>1.833694911</v>
      </c>
      <c r="J50" s="13">
        <f t="shared" si="3"/>
        <v>1.760454539</v>
      </c>
      <c r="V50" s="67"/>
      <c r="Z50" s="68"/>
      <c r="AA50" s="68"/>
    </row>
    <row r="51">
      <c r="A51" s="1">
        <v>64.0</v>
      </c>
      <c r="B51" s="1">
        <v>64.0</v>
      </c>
      <c r="C51" s="1">
        <v>0.0</v>
      </c>
      <c r="D51" s="1">
        <v>13.7672</v>
      </c>
      <c r="E51" s="1">
        <v>110.011</v>
      </c>
      <c r="F51" s="1">
        <v>13.1719</v>
      </c>
      <c r="G51" s="1">
        <v>29.1572</v>
      </c>
      <c r="H51" s="69">
        <f t="shared" ref="H51:I51" si="49">$B$2/E51</f>
        <v>0.2174328022</v>
      </c>
      <c r="I51" s="69">
        <f t="shared" si="49"/>
        <v>1.815987063</v>
      </c>
      <c r="J51" s="13">
        <f t="shared" si="3"/>
        <v>1.737462955</v>
      </c>
      <c r="V51" s="67"/>
      <c r="Z51" s="68"/>
      <c r="AA51" s="68"/>
    </row>
    <row r="52">
      <c r="A52" s="1">
        <v>64.0</v>
      </c>
      <c r="B52" s="1">
        <v>128.0</v>
      </c>
      <c r="C52" s="1">
        <v>0.0</v>
      </c>
      <c r="D52" s="1">
        <v>13.4029</v>
      </c>
      <c r="E52" s="1">
        <v>117.511</v>
      </c>
      <c r="F52" s="1">
        <v>13.375</v>
      </c>
      <c r="G52" s="1">
        <v>29.0088</v>
      </c>
      <c r="H52" s="69">
        <f t="shared" ref="H52:I52" si="50">$B$2/E52</f>
        <v>0.2035554118</v>
      </c>
      <c r="I52" s="69">
        <f t="shared" si="50"/>
        <v>1.788411215</v>
      </c>
      <c r="J52" s="13">
        <f t="shared" si="3"/>
        <v>1.784688388</v>
      </c>
      <c r="V52" s="67"/>
      <c r="Z52" s="68"/>
      <c r="AA52" s="68"/>
    </row>
    <row r="53">
      <c r="A53" s="1">
        <v>64.0</v>
      </c>
      <c r="B53" s="1">
        <v>256.0</v>
      </c>
      <c r="C53" s="1">
        <v>0.0</v>
      </c>
      <c r="D53" s="1">
        <v>13.2464</v>
      </c>
      <c r="E53" s="1">
        <v>110.206</v>
      </c>
      <c r="F53" s="1">
        <v>12.9326</v>
      </c>
      <c r="G53" s="1">
        <v>28.7658</v>
      </c>
      <c r="H53" s="69">
        <f t="shared" ref="H53:I53" si="51">$B$2/E53</f>
        <v>0.2170480736</v>
      </c>
      <c r="I53" s="69">
        <f t="shared" si="51"/>
        <v>1.84958941</v>
      </c>
      <c r="J53" s="13">
        <f t="shared" si="3"/>
        <v>1.805773644</v>
      </c>
      <c r="V53" s="67"/>
      <c r="Z53" s="68"/>
      <c r="AA53" s="68"/>
    </row>
    <row r="54">
      <c r="A54" s="1">
        <v>128.0</v>
      </c>
      <c r="B54" s="1">
        <v>1.0</v>
      </c>
      <c r="C54" s="1">
        <v>0.0</v>
      </c>
      <c r="D54" s="1">
        <v>14.8493</v>
      </c>
      <c r="E54" s="1">
        <v>106.404</v>
      </c>
      <c r="F54" s="1">
        <v>14.6922</v>
      </c>
      <c r="G54" s="1">
        <v>16.3931</v>
      </c>
      <c r="H54" s="69">
        <f t="shared" ref="H54:I54" si="52">$B$2/E54</f>
        <v>0.2248035788</v>
      </c>
      <c r="I54" s="69">
        <f t="shared" si="52"/>
        <v>1.628074761</v>
      </c>
      <c r="J54" s="13">
        <f t="shared" si="3"/>
        <v>1.610850343</v>
      </c>
      <c r="V54" s="67"/>
      <c r="Z54" s="68"/>
      <c r="AA54" s="68"/>
    </row>
    <row r="55">
      <c r="A55" s="1">
        <v>128.0</v>
      </c>
      <c r="B55" s="1">
        <v>4.0</v>
      </c>
      <c r="C55" s="1">
        <v>0.0</v>
      </c>
      <c r="D55" s="1">
        <v>14.1128</v>
      </c>
      <c r="E55" s="1">
        <v>145.236</v>
      </c>
      <c r="F55" s="1">
        <v>14.0984</v>
      </c>
      <c r="G55" s="1">
        <v>19.6658</v>
      </c>
      <c r="H55" s="69">
        <f t="shared" ref="H55:I55" si="53">$B$2/E55</f>
        <v>0.1646974579</v>
      </c>
      <c r="I55" s="69">
        <f t="shared" si="53"/>
        <v>1.696646428</v>
      </c>
      <c r="J55" s="13">
        <f t="shared" si="3"/>
        <v>1.694915254</v>
      </c>
      <c r="V55" s="67"/>
      <c r="Z55" s="68"/>
      <c r="AA55" s="68"/>
    </row>
    <row r="56">
      <c r="A56" s="1">
        <v>128.0</v>
      </c>
      <c r="B56" s="1">
        <v>8.0</v>
      </c>
      <c r="C56" s="1">
        <v>0.0</v>
      </c>
      <c r="D56" s="1">
        <v>14.3825</v>
      </c>
      <c r="E56" s="1">
        <v>173.349</v>
      </c>
      <c r="F56" s="1">
        <v>14.1019</v>
      </c>
      <c r="G56" s="1">
        <v>22.7753</v>
      </c>
      <c r="H56" s="69">
        <f t="shared" ref="H56:I56" si="54">$B$2/E56</f>
        <v>0.1379875281</v>
      </c>
      <c r="I56" s="69">
        <f t="shared" si="54"/>
        <v>1.696225331</v>
      </c>
      <c r="J56" s="13">
        <f t="shared" si="3"/>
        <v>1.663132279</v>
      </c>
      <c r="V56" s="67"/>
      <c r="Z56" s="68"/>
      <c r="AA56" s="68"/>
    </row>
    <row r="57">
      <c r="A57" s="1">
        <v>128.0</v>
      </c>
      <c r="B57" s="1">
        <v>16.0</v>
      </c>
      <c r="C57" s="1">
        <v>0.0</v>
      </c>
      <c r="D57" s="1">
        <v>14.7648</v>
      </c>
      <c r="E57" s="1">
        <v>195.886</v>
      </c>
      <c r="F57" s="1">
        <v>13.9265</v>
      </c>
      <c r="G57" s="1">
        <v>28.96</v>
      </c>
      <c r="H57" s="69">
        <f t="shared" ref="H57:I57" si="55">$B$2/E57</f>
        <v>0.1221118406</v>
      </c>
      <c r="I57" s="69">
        <f t="shared" si="55"/>
        <v>1.71758877</v>
      </c>
      <c r="J57" s="13">
        <f t="shared" si="3"/>
        <v>1.620069354</v>
      </c>
      <c r="V57" s="67"/>
      <c r="Z57" s="68"/>
      <c r="AA57" s="68"/>
    </row>
    <row r="58">
      <c r="A58" s="1">
        <v>128.0</v>
      </c>
      <c r="B58" s="1">
        <v>32.0</v>
      </c>
      <c r="C58" s="1">
        <v>0.0</v>
      </c>
      <c r="D58" s="1">
        <v>14.4134</v>
      </c>
      <c r="E58" s="1">
        <v>205.642</v>
      </c>
      <c r="F58" s="1">
        <v>14.1786</v>
      </c>
      <c r="G58" s="1">
        <v>42.8249</v>
      </c>
      <c r="H58" s="69">
        <f t="shared" ref="H58:I58" si="56">$B$2/E58</f>
        <v>0.1163186509</v>
      </c>
      <c r="I58" s="69">
        <f t="shared" si="56"/>
        <v>1.687049497</v>
      </c>
      <c r="J58" s="13">
        <f t="shared" si="3"/>
        <v>1.659566792</v>
      </c>
      <c r="V58" s="67"/>
      <c r="Z58" s="68"/>
      <c r="AA58" s="68"/>
    </row>
    <row r="59">
      <c r="A59" s="1">
        <v>128.0</v>
      </c>
      <c r="B59" s="1">
        <v>64.0</v>
      </c>
      <c r="C59" s="1">
        <v>0.0</v>
      </c>
      <c r="D59" s="1">
        <v>14.9018</v>
      </c>
      <c r="E59" s="1">
        <v>217.766</v>
      </c>
      <c r="F59" s="1">
        <v>14.2692</v>
      </c>
      <c r="G59" s="1">
        <v>41.2259</v>
      </c>
      <c r="H59" s="69">
        <f t="shared" ref="H59:I59" si="57">$B$2/E59</f>
        <v>0.1098426752</v>
      </c>
      <c r="I59" s="69">
        <f t="shared" si="57"/>
        <v>1.676337847</v>
      </c>
      <c r="J59" s="13">
        <f t="shared" si="3"/>
        <v>1.605175214</v>
      </c>
      <c r="V59" s="67"/>
      <c r="Z59" s="68"/>
      <c r="AA59" s="68"/>
    </row>
    <row r="60">
      <c r="A60" s="1">
        <v>128.0</v>
      </c>
      <c r="B60" s="1">
        <v>128.0</v>
      </c>
      <c r="C60" s="1">
        <v>0.0</v>
      </c>
      <c r="D60" s="1">
        <v>14.1015</v>
      </c>
      <c r="E60" s="1">
        <v>226.293</v>
      </c>
      <c r="F60" s="1">
        <v>14.1976</v>
      </c>
      <c r="G60" s="1">
        <v>43.1124</v>
      </c>
      <c r="H60" s="69">
        <f t="shared" ref="H60:I60" si="58">$B$2/E60</f>
        <v>0.1057036674</v>
      </c>
      <c r="I60" s="69">
        <f t="shared" si="58"/>
        <v>1.684791796</v>
      </c>
      <c r="J60" s="13">
        <f t="shared" si="3"/>
        <v>1.696273446</v>
      </c>
      <c r="V60" s="67"/>
      <c r="Z60" s="68"/>
      <c r="AA60" s="68"/>
    </row>
    <row r="61">
      <c r="A61" s="1">
        <v>128.0</v>
      </c>
      <c r="B61" s="1">
        <v>256.0</v>
      </c>
      <c r="C61" s="1">
        <v>0.0</v>
      </c>
      <c r="D61" s="1">
        <v>14.3605</v>
      </c>
      <c r="E61" s="1">
        <v>222.362</v>
      </c>
      <c r="F61" s="1">
        <v>14.2524</v>
      </c>
      <c r="G61" s="1">
        <v>42.9654</v>
      </c>
      <c r="H61" s="69">
        <f t="shared" ref="H61:I61" si="59">$B$2/E61</f>
        <v>0.107572337</v>
      </c>
      <c r="I61" s="69">
        <f t="shared" si="59"/>
        <v>1.678313828</v>
      </c>
      <c r="J61" s="13">
        <f t="shared" si="3"/>
        <v>1.665680164</v>
      </c>
      <c r="V61" s="67"/>
      <c r="Z61" s="68"/>
      <c r="AA61" s="68"/>
    </row>
    <row r="62">
      <c r="H62" s="66"/>
      <c r="I62" s="66"/>
      <c r="V62" s="67"/>
      <c r="Z62" s="68"/>
      <c r="AA62" s="68"/>
    </row>
    <row r="63">
      <c r="H63" s="66"/>
      <c r="I63" s="66"/>
      <c r="V63" s="67"/>
      <c r="Z63" s="68"/>
      <c r="AA63" s="68"/>
    </row>
    <row r="64">
      <c r="H64" s="66"/>
      <c r="I64" s="66"/>
      <c r="V64" s="67"/>
      <c r="Z64" s="68"/>
      <c r="AA64" s="68"/>
    </row>
    <row r="65">
      <c r="H65" s="66"/>
      <c r="I65" s="66"/>
      <c r="V65" s="67"/>
      <c r="Z65" s="68"/>
      <c r="AA65" s="68"/>
    </row>
    <row r="66">
      <c r="H66" s="66"/>
      <c r="I66" s="66"/>
      <c r="V66" s="67"/>
      <c r="Z66" s="68"/>
      <c r="AA66" s="68"/>
    </row>
    <row r="67">
      <c r="H67" s="66"/>
      <c r="I67" s="66"/>
      <c r="V67" s="67"/>
      <c r="Z67" s="68"/>
      <c r="AA67" s="68"/>
    </row>
    <row r="68">
      <c r="H68" s="66"/>
      <c r="I68" s="66"/>
      <c r="V68" s="67"/>
      <c r="Z68" s="68"/>
      <c r="AA68" s="68"/>
    </row>
    <row r="69">
      <c r="H69" s="66"/>
      <c r="I69" s="66"/>
      <c r="V69" s="67"/>
      <c r="Z69" s="68"/>
      <c r="AA69" s="68"/>
    </row>
    <row r="70">
      <c r="H70" s="66"/>
      <c r="I70" s="66"/>
      <c r="V70" s="67"/>
      <c r="Z70" s="68"/>
      <c r="AA70" s="68"/>
    </row>
    <row r="71">
      <c r="H71" s="66"/>
      <c r="I71" s="66"/>
      <c r="V71" s="67"/>
      <c r="Z71" s="68"/>
      <c r="AA71" s="68"/>
    </row>
    <row r="72">
      <c r="H72" s="66"/>
      <c r="I72" s="66"/>
      <c r="V72" s="67"/>
      <c r="Z72" s="68"/>
      <c r="AA72" s="68"/>
    </row>
    <row r="73">
      <c r="H73" s="66"/>
      <c r="I73" s="66"/>
      <c r="V73" s="67"/>
      <c r="Z73" s="68"/>
      <c r="AA73" s="68"/>
    </row>
    <row r="74">
      <c r="H74" s="66"/>
      <c r="I74" s="66"/>
      <c r="V74" s="67"/>
      <c r="Z74" s="68"/>
      <c r="AA74" s="68"/>
    </row>
    <row r="75">
      <c r="H75" s="66"/>
      <c r="I75" s="66"/>
      <c r="V75" s="67"/>
      <c r="Z75" s="68"/>
      <c r="AA75" s="68"/>
    </row>
    <row r="76">
      <c r="H76" s="66"/>
      <c r="I76" s="66"/>
      <c r="V76" s="67"/>
      <c r="Z76" s="68"/>
      <c r="AA76" s="68"/>
    </row>
    <row r="77">
      <c r="H77" s="66"/>
      <c r="I77" s="66"/>
      <c r="V77" s="67"/>
      <c r="Z77" s="68"/>
      <c r="AA77" s="68"/>
    </row>
    <row r="78">
      <c r="H78" s="66"/>
      <c r="I78" s="66"/>
      <c r="V78" s="67"/>
      <c r="Z78" s="68"/>
      <c r="AA78" s="68"/>
    </row>
    <row r="79">
      <c r="H79" s="66"/>
      <c r="I79" s="66"/>
      <c r="V79" s="67"/>
      <c r="Z79" s="68"/>
      <c r="AA79" s="68"/>
    </row>
    <row r="80">
      <c r="H80" s="66"/>
      <c r="I80" s="66"/>
      <c r="V80" s="67"/>
      <c r="Z80" s="68"/>
      <c r="AA80" s="68"/>
    </row>
    <row r="81">
      <c r="H81" s="66"/>
      <c r="I81" s="66"/>
      <c r="V81" s="67"/>
      <c r="Z81" s="68"/>
      <c r="AA81" s="68"/>
    </row>
    <row r="82">
      <c r="H82" s="66"/>
      <c r="I82" s="66"/>
      <c r="V82" s="67"/>
      <c r="Z82" s="68"/>
      <c r="AA82" s="68"/>
    </row>
    <row r="83">
      <c r="H83" s="66"/>
      <c r="I83" s="66"/>
      <c r="V83" s="67"/>
      <c r="Z83" s="68"/>
      <c r="AA83" s="68"/>
    </row>
    <row r="84">
      <c r="H84" s="66"/>
      <c r="I84" s="66"/>
      <c r="V84" s="67"/>
      <c r="Z84" s="68"/>
      <c r="AA84" s="68"/>
    </row>
    <row r="85">
      <c r="H85" s="66"/>
      <c r="I85" s="66"/>
      <c r="V85" s="67"/>
      <c r="Z85" s="68"/>
      <c r="AA85" s="68"/>
    </row>
    <row r="86">
      <c r="H86" s="66"/>
      <c r="I86" s="66"/>
      <c r="V86" s="67"/>
      <c r="Z86" s="68"/>
      <c r="AA86" s="68"/>
    </row>
    <row r="87">
      <c r="H87" s="66"/>
      <c r="I87" s="66"/>
      <c r="V87" s="67"/>
      <c r="Z87" s="68"/>
      <c r="AA87" s="68"/>
    </row>
    <row r="88">
      <c r="H88" s="66"/>
      <c r="I88" s="66"/>
      <c r="V88" s="67"/>
      <c r="Z88" s="68"/>
      <c r="AA88" s="68"/>
    </row>
    <row r="89">
      <c r="H89" s="66"/>
      <c r="I89" s="66"/>
      <c r="V89" s="67"/>
      <c r="Z89" s="68"/>
      <c r="AA89" s="68"/>
    </row>
    <row r="90">
      <c r="H90" s="66"/>
      <c r="I90" s="66"/>
      <c r="V90" s="67"/>
      <c r="Z90" s="68"/>
      <c r="AA90" s="68"/>
    </row>
    <row r="91">
      <c r="H91" s="66"/>
      <c r="I91" s="66"/>
      <c r="V91" s="67"/>
      <c r="Z91" s="68"/>
      <c r="AA91" s="68"/>
    </row>
    <row r="92">
      <c r="H92" s="66"/>
      <c r="I92" s="66"/>
      <c r="V92" s="67"/>
      <c r="Z92" s="68"/>
      <c r="AA92" s="68"/>
    </row>
    <row r="93">
      <c r="H93" s="66"/>
      <c r="I93" s="66"/>
      <c r="V93" s="67"/>
      <c r="Z93" s="68"/>
      <c r="AA93" s="68"/>
    </row>
    <row r="94">
      <c r="H94" s="66"/>
      <c r="I94" s="66"/>
      <c r="V94" s="67"/>
      <c r="Z94" s="68"/>
      <c r="AA94" s="68"/>
    </row>
    <row r="95">
      <c r="H95" s="66"/>
      <c r="I95" s="66"/>
      <c r="V95" s="67"/>
      <c r="Z95" s="68"/>
      <c r="AA95" s="68"/>
    </row>
    <row r="96">
      <c r="H96" s="66"/>
      <c r="I96" s="66"/>
      <c r="V96" s="67"/>
      <c r="Z96" s="68"/>
      <c r="AA96" s="68"/>
    </row>
    <row r="97">
      <c r="H97" s="66"/>
      <c r="I97" s="66"/>
      <c r="V97" s="67"/>
      <c r="Z97" s="68"/>
      <c r="AA97" s="68"/>
    </row>
    <row r="98">
      <c r="H98" s="66"/>
      <c r="I98" s="66"/>
      <c r="V98" s="67"/>
      <c r="Z98" s="68"/>
      <c r="AA98" s="68"/>
    </row>
    <row r="99">
      <c r="H99" s="66"/>
      <c r="I99" s="66"/>
      <c r="V99" s="67"/>
      <c r="Z99" s="68"/>
      <c r="AA99" s="68"/>
    </row>
    <row r="100">
      <c r="H100" s="66"/>
      <c r="I100" s="66"/>
      <c r="V100" s="67"/>
      <c r="Z100" s="68"/>
      <c r="AA100" s="68"/>
    </row>
    <row r="101">
      <c r="H101" s="66"/>
      <c r="I101" s="66"/>
      <c r="V101" s="67"/>
      <c r="Z101" s="68"/>
      <c r="AA101" s="68"/>
    </row>
    <row r="102">
      <c r="H102" s="66"/>
      <c r="I102" s="66"/>
      <c r="V102" s="67"/>
      <c r="Z102" s="68"/>
      <c r="AA102" s="68"/>
    </row>
    <row r="103">
      <c r="H103" s="66"/>
      <c r="I103" s="66"/>
      <c r="V103" s="67"/>
      <c r="Z103" s="68"/>
      <c r="AA103" s="68"/>
    </row>
    <row r="104">
      <c r="H104" s="66"/>
      <c r="I104" s="66"/>
      <c r="V104" s="67"/>
      <c r="Z104" s="68"/>
      <c r="AA104" s="68"/>
    </row>
    <row r="105">
      <c r="H105" s="66"/>
      <c r="I105" s="66"/>
      <c r="V105" s="67"/>
      <c r="Z105" s="68"/>
      <c r="AA105" s="68"/>
    </row>
    <row r="106">
      <c r="H106" s="66"/>
      <c r="I106" s="66"/>
      <c r="V106" s="67"/>
      <c r="Z106" s="68"/>
      <c r="AA106" s="68"/>
    </row>
    <row r="107">
      <c r="H107" s="66"/>
      <c r="I107" s="66"/>
      <c r="V107" s="67"/>
      <c r="Z107" s="68"/>
      <c r="AA107" s="68"/>
    </row>
    <row r="108">
      <c r="H108" s="66"/>
      <c r="I108" s="66"/>
      <c r="V108" s="67"/>
      <c r="Z108" s="68"/>
      <c r="AA108" s="68"/>
    </row>
    <row r="109">
      <c r="H109" s="66"/>
      <c r="I109" s="66"/>
      <c r="V109" s="67"/>
      <c r="Z109" s="68"/>
      <c r="AA109" s="68"/>
    </row>
    <row r="110">
      <c r="H110" s="66"/>
      <c r="I110" s="66"/>
      <c r="V110" s="67"/>
      <c r="Z110" s="68"/>
      <c r="AA110" s="68"/>
    </row>
    <row r="111">
      <c r="H111" s="66"/>
      <c r="I111" s="66"/>
      <c r="V111" s="67"/>
      <c r="Z111" s="68"/>
      <c r="AA111" s="68"/>
    </row>
    <row r="112">
      <c r="H112" s="66"/>
      <c r="I112" s="66"/>
      <c r="V112" s="67"/>
      <c r="Z112" s="68"/>
      <c r="AA112" s="68"/>
    </row>
    <row r="113">
      <c r="H113" s="66"/>
      <c r="I113" s="66"/>
      <c r="V113" s="67"/>
      <c r="Z113" s="68"/>
      <c r="AA113" s="68"/>
    </row>
    <row r="114">
      <c r="H114" s="66"/>
      <c r="I114" s="66"/>
      <c r="V114" s="67"/>
      <c r="Z114" s="68"/>
      <c r="AA114" s="68"/>
    </row>
    <row r="115">
      <c r="H115" s="66"/>
      <c r="I115" s="66"/>
      <c r="V115" s="67"/>
      <c r="Z115" s="68"/>
      <c r="AA115" s="68"/>
    </row>
    <row r="116">
      <c r="H116" s="66"/>
      <c r="I116" s="66"/>
      <c r="V116" s="67"/>
      <c r="Z116" s="68"/>
      <c r="AA116" s="68"/>
    </row>
    <row r="117">
      <c r="H117" s="66"/>
      <c r="I117" s="66"/>
      <c r="V117" s="67"/>
      <c r="Z117" s="68"/>
      <c r="AA117" s="68"/>
    </row>
    <row r="118">
      <c r="H118" s="66"/>
      <c r="I118" s="66"/>
      <c r="V118" s="67"/>
      <c r="Z118" s="68"/>
      <c r="AA118" s="68"/>
    </row>
    <row r="119">
      <c r="H119" s="66"/>
      <c r="I119" s="66"/>
      <c r="V119" s="67"/>
      <c r="Z119" s="68"/>
      <c r="AA119" s="68"/>
    </row>
    <row r="120">
      <c r="H120" s="66"/>
      <c r="I120" s="66"/>
      <c r="V120" s="67"/>
      <c r="Z120" s="68"/>
      <c r="AA120" s="68"/>
    </row>
    <row r="121">
      <c r="H121" s="66"/>
      <c r="I121" s="66"/>
      <c r="V121" s="67"/>
      <c r="Z121" s="68"/>
      <c r="AA121" s="68"/>
    </row>
    <row r="122">
      <c r="H122" s="66"/>
      <c r="I122" s="66"/>
      <c r="V122" s="67"/>
      <c r="Z122" s="68"/>
      <c r="AA122" s="68"/>
    </row>
    <row r="123">
      <c r="H123" s="66"/>
      <c r="I123" s="66"/>
      <c r="V123" s="67"/>
      <c r="Z123" s="68"/>
      <c r="AA123" s="68"/>
    </row>
    <row r="124">
      <c r="H124" s="66"/>
      <c r="I124" s="66"/>
      <c r="V124" s="67"/>
      <c r="Z124" s="68"/>
      <c r="AA124" s="68"/>
    </row>
    <row r="125">
      <c r="H125" s="66"/>
      <c r="I125" s="66"/>
      <c r="V125" s="67"/>
      <c r="Z125" s="68"/>
      <c r="AA125" s="68"/>
    </row>
    <row r="126">
      <c r="H126" s="66"/>
      <c r="I126" s="66"/>
      <c r="V126" s="67"/>
      <c r="Z126" s="68"/>
      <c r="AA126" s="68"/>
    </row>
    <row r="127">
      <c r="H127" s="66"/>
      <c r="I127" s="66"/>
      <c r="V127" s="67"/>
      <c r="Z127" s="68"/>
      <c r="AA127" s="68"/>
    </row>
    <row r="128">
      <c r="H128" s="66"/>
      <c r="I128" s="66"/>
      <c r="V128" s="67"/>
      <c r="Z128" s="68"/>
      <c r="AA128" s="68"/>
    </row>
    <row r="129">
      <c r="H129" s="66"/>
      <c r="I129" s="66"/>
      <c r="V129" s="67"/>
      <c r="Z129" s="68"/>
      <c r="AA129" s="68"/>
    </row>
    <row r="130">
      <c r="H130" s="66"/>
      <c r="I130" s="66"/>
      <c r="V130" s="67"/>
      <c r="Z130" s="68"/>
      <c r="AA130" s="68"/>
    </row>
    <row r="131">
      <c r="H131" s="66"/>
      <c r="I131" s="66"/>
      <c r="V131" s="67"/>
      <c r="Z131" s="68"/>
      <c r="AA131" s="68"/>
    </row>
    <row r="132">
      <c r="H132" s="66"/>
      <c r="I132" s="66"/>
      <c r="V132" s="67"/>
      <c r="Z132" s="68"/>
      <c r="AA132" s="68"/>
    </row>
    <row r="133">
      <c r="H133" s="66"/>
      <c r="I133" s="66"/>
      <c r="V133" s="67"/>
      <c r="Z133" s="68"/>
      <c r="AA133" s="68"/>
    </row>
    <row r="134">
      <c r="H134" s="66"/>
      <c r="I134" s="66"/>
      <c r="V134" s="67"/>
      <c r="Z134" s="68"/>
      <c r="AA134" s="68"/>
    </row>
    <row r="135">
      <c r="H135" s="66"/>
      <c r="I135" s="66"/>
      <c r="V135" s="67"/>
      <c r="Z135" s="68"/>
      <c r="AA135" s="68"/>
    </row>
    <row r="136">
      <c r="H136" s="66"/>
      <c r="I136" s="66"/>
      <c r="V136" s="67"/>
      <c r="Z136" s="68"/>
      <c r="AA136" s="68"/>
    </row>
    <row r="137">
      <c r="H137" s="66"/>
      <c r="I137" s="66"/>
      <c r="V137" s="67"/>
      <c r="Z137" s="68"/>
      <c r="AA137" s="68"/>
    </row>
    <row r="138">
      <c r="H138" s="66"/>
      <c r="I138" s="66"/>
      <c r="V138" s="67"/>
      <c r="Z138" s="68"/>
      <c r="AA138" s="68"/>
    </row>
    <row r="139">
      <c r="H139" s="66"/>
      <c r="I139" s="66"/>
      <c r="V139" s="67"/>
      <c r="Z139" s="68"/>
      <c r="AA139" s="68"/>
    </row>
    <row r="140">
      <c r="H140" s="66"/>
      <c r="I140" s="66"/>
      <c r="V140" s="67"/>
      <c r="Z140" s="68"/>
      <c r="AA140" s="68"/>
    </row>
    <row r="141">
      <c r="H141" s="66"/>
      <c r="I141" s="66"/>
      <c r="V141" s="67"/>
      <c r="Z141" s="68"/>
      <c r="AA141" s="68"/>
    </row>
    <row r="142">
      <c r="H142" s="66"/>
      <c r="I142" s="66"/>
      <c r="V142" s="67"/>
      <c r="Z142" s="68"/>
      <c r="AA142" s="68"/>
    </row>
    <row r="143">
      <c r="H143" s="66"/>
      <c r="I143" s="66"/>
      <c r="V143" s="67"/>
      <c r="Z143" s="68"/>
      <c r="AA143" s="68"/>
    </row>
    <row r="144">
      <c r="H144" s="66"/>
      <c r="I144" s="66"/>
      <c r="V144" s="67"/>
      <c r="Z144" s="68"/>
      <c r="AA144" s="68"/>
    </row>
    <row r="145">
      <c r="H145" s="66"/>
      <c r="I145" s="66"/>
      <c r="V145" s="67"/>
      <c r="Z145" s="68"/>
      <c r="AA145" s="68"/>
    </row>
    <row r="146">
      <c r="H146" s="66"/>
      <c r="I146" s="66"/>
      <c r="V146" s="67"/>
      <c r="Z146" s="68"/>
      <c r="AA146" s="68"/>
    </row>
    <row r="147">
      <c r="H147" s="66"/>
      <c r="I147" s="66"/>
      <c r="V147" s="67"/>
      <c r="Z147" s="68"/>
      <c r="AA147" s="68"/>
    </row>
    <row r="148">
      <c r="H148" s="66"/>
      <c r="I148" s="66"/>
      <c r="V148" s="67"/>
      <c r="Z148" s="68"/>
      <c r="AA148" s="68"/>
    </row>
    <row r="149">
      <c r="H149" s="66"/>
      <c r="I149" s="66"/>
      <c r="V149" s="67"/>
      <c r="Z149" s="68"/>
      <c r="AA149" s="68"/>
    </row>
    <row r="150">
      <c r="H150" s="66"/>
      <c r="I150" s="66"/>
      <c r="V150" s="67"/>
      <c r="Z150" s="68"/>
      <c r="AA150" s="68"/>
    </row>
    <row r="151">
      <c r="H151" s="66"/>
      <c r="I151" s="66"/>
      <c r="V151" s="67"/>
      <c r="Z151" s="68"/>
      <c r="AA151" s="68"/>
    </row>
    <row r="152">
      <c r="H152" s="66"/>
      <c r="I152" s="66"/>
      <c r="V152" s="67"/>
      <c r="Z152" s="68"/>
      <c r="AA152" s="68"/>
    </row>
    <row r="153">
      <c r="H153" s="66"/>
      <c r="I153" s="66"/>
      <c r="V153" s="67"/>
      <c r="Z153" s="68"/>
      <c r="AA153" s="68"/>
    </row>
    <row r="154">
      <c r="H154" s="66"/>
      <c r="I154" s="66"/>
      <c r="V154" s="67"/>
      <c r="Z154" s="68"/>
      <c r="AA154" s="68"/>
    </row>
    <row r="155">
      <c r="H155" s="66"/>
      <c r="I155" s="66"/>
      <c r="V155" s="67"/>
      <c r="Z155" s="68"/>
      <c r="AA155" s="68"/>
    </row>
    <row r="156">
      <c r="H156" s="66"/>
      <c r="I156" s="66"/>
      <c r="V156" s="67"/>
      <c r="Z156" s="68"/>
      <c r="AA156" s="68"/>
    </row>
    <row r="157">
      <c r="H157" s="66"/>
      <c r="I157" s="66"/>
      <c r="V157" s="67"/>
      <c r="Z157" s="68"/>
      <c r="AA157" s="68"/>
    </row>
    <row r="158">
      <c r="H158" s="66"/>
      <c r="I158" s="66"/>
      <c r="V158" s="67"/>
      <c r="Z158" s="68"/>
      <c r="AA158" s="68"/>
    </row>
    <row r="159">
      <c r="H159" s="66"/>
      <c r="I159" s="66"/>
      <c r="V159" s="67"/>
      <c r="Z159" s="68"/>
      <c r="AA159" s="68"/>
    </row>
    <row r="160">
      <c r="H160" s="66"/>
      <c r="I160" s="66"/>
      <c r="V160" s="67"/>
      <c r="Z160" s="68"/>
      <c r="AA160" s="68"/>
    </row>
    <row r="161">
      <c r="H161" s="66"/>
      <c r="I161" s="66"/>
      <c r="V161" s="67"/>
      <c r="Z161" s="68"/>
      <c r="AA161" s="68"/>
    </row>
    <row r="162">
      <c r="H162" s="66"/>
      <c r="I162" s="66"/>
      <c r="V162" s="67"/>
      <c r="Z162" s="68"/>
      <c r="AA162" s="68"/>
    </row>
    <row r="163">
      <c r="H163" s="66"/>
      <c r="I163" s="66"/>
      <c r="V163" s="67"/>
      <c r="Z163" s="68"/>
      <c r="AA163" s="68"/>
    </row>
    <row r="164">
      <c r="H164" s="66"/>
      <c r="I164" s="66"/>
      <c r="V164" s="67"/>
      <c r="Z164" s="68"/>
      <c r="AA164" s="68"/>
    </row>
    <row r="165">
      <c r="H165" s="66"/>
      <c r="I165" s="66"/>
      <c r="V165" s="67"/>
      <c r="Z165" s="68"/>
      <c r="AA165" s="68"/>
    </row>
    <row r="166">
      <c r="H166" s="66"/>
      <c r="I166" s="66"/>
      <c r="V166" s="67"/>
      <c r="Z166" s="68"/>
      <c r="AA166" s="68"/>
    </row>
    <row r="167">
      <c r="H167" s="66"/>
      <c r="I167" s="66"/>
      <c r="V167" s="67"/>
      <c r="Z167" s="68"/>
      <c r="AA167" s="68"/>
    </row>
    <row r="168">
      <c r="H168" s="66"/>
      <c r="I168" s="66"/>
      <c r="V168" s="67"/>
      <c r="Z168" s="68"/>
      <c r="AA168" s="68"/>
    </row>
    <row r="169">
      <c r="H169" s="66"/>
      <c r="I169" s="66"/>
      <c r="V169" s="67"/>
      <c r="Z169" s="68"/>
      <c r="AA169" s="68"/>
    </row>
    <row r="170">
      <c r="H170" s="66"/>
      <c r="I170" s="66"/>
      <c r="V170" s="67"/>
      <c r="Z170" s="68"/>
      <c r="AA170" s="68"/>
    </row>
    <row r="171">
      <c r="H171" s="66"/>
      <c r="I171" s="66"/>
      <c r="V171" s="67"/>
      <c r="Z171" s="68"/>
      <c r="AA171" s="68"/>
    </row>
    <row r="172">
      <c r="H172" s="66"/>
      <c r="I172" s="66"/>
      <c r="V172" s="67"/>
      <c r="Z172" s="68"/>
      <c r="AA172" s="68"/>
    </row>
    <row r="173">
      <c r="H173" s="66"/>
      <c r="I173" s="66"/>
      <c r="V173" s="67"/>
      <c r="Z173" s="68"/>
      <c r="AA173" s="68"/>
    </row>
    <row r="174">
      <c r="H174" s="66"/>
      <c r="I174" s="66"/>
      <c r="V174" s="67"/>
      <c r="Z174" s="68"/>
      <c r="AA174" s="68"/>
    </row>
    <row r="175">
      <c r="H175" s="66"/>
      <c r="I175" s="66"/>
      <c r="V175" s="67"/>
      <c r="Z175" s="68"/>
      <c r="AA175" s="68"/>
    </row>
    <row r="176">
      <c r="H176" s="66"/>
      <c r="I176" s="66"/>
      <c r="V176" s="67"/>
      <c r="Z176" s="68"/>
      <c r="AA176" s="68"/>
    </row>
    <row r="177">
      <c r="H177" s="66"/>
      <c r="I177" s="66"/>
      <c r="V177" s="67"/>
      <c r="Z177" s="68"/>
      <c r="AA177" s="68"/>
    </row>
    <row r="178">
      <c r="H178" s="66"/>
      <c r="I178" s="66"/>
      <c r="V178" s="67"/>
      <c r="Z178" s="68"/>
      <c r="AA178" s="68"/>
    </row>
    <row r="179">
      <c r="H179" s="66"/>
      <c r="I179" s="66"/>
      <c r="V179" s="67"/>
      <c r="Z179" s="68"/>
      <c r="AA179" s="68"/>
    </row>
    <row r="180">
      <c r="H180" s="66"/>
      <c r="I180" s="66"/>
      <c r="V180" s="67"/>
      <c r="Z180" s="68"/>
      <c r="AA180" s="68"/>
    </row>
    <row r="181">
      <c r="H181" s="66"/>
      <c r="I181" s="66"/>
      <c r="V181" s="67"/>
      <c r="Z181" s="68"/>
      <c r="AA181" s="68"/>
    </row>
    <row r="182">
      <c r="H182" s="66"/>
      <c r="I182" s="66"/>
      <c r="V182" s="67"/>
      <c r="Z182" s="68"/>
      <c r="AA182" s="68"/>
    </row>
    <row r="183">
      <c r="H183" s="66"/>
      <c r="I183" s="66"/>
      <c r="V183" s="67"/>
      <c r="Z183" s="68"/>
      <c r="AA183" s="68"/>
    </row>
    <row r="184">
      <c r="H184" s="66"/>
      <c r="I184" s="66"/>
      <c r="V184" s="67"/>
      <c r="Z184" s="68"/>
      <c r="AA184" s="68"/>
    </row>
    <row r="185">
      <c r="H185" s="66"/>
      <c r="I185" s="66"/>
      <c r="V185" s="67"/>
      <c r="Z185" s="68"/>
      <c r="AA185" s="68"/>
    </row>
    <row r="186">
      <c r="H186" s="66"/>
      <c r="I186" s="66"/>
      <c r="V186" s="67"/>
      <c r="Z186" s="68"/>
      <c r="AA186" s="68"/>
    </row>
    <row r="187">
      <c r="H187" s="66"/>
      <c r="I187" s="66"/>
      <c r="V187" s="67"/>
      <c r="Z187" s="68"/>
      <c r="AA187" s="68"/>
    </row>
    <row r="188">
      <c r="H188" s="66"/>
      <c r="I188" s="66"/>
      <c r="V188" s="67"/>
      <c r="Z188" s="68"/>
      <c r="AA188" s="68"/>
    </row>
    <row r="189">
      <c r="H189" s="66"/>
      <c r="I189" s="66"/>
      <c r="V189" s="67"/>
      <c r="Z189" s="68"/>
      <c r="AA189" s="68"/>
    </row>
    <row r="190">
      <c r="H190" s="66"/>
      <c r="I190" s="66"/>
      <c r="V190" s="67"/>
      <c r="Z190" s="68"/>
      <c r="AA190" s="68"/>
    </row>
    <row r="191">
      <c r="H191" s="66"/>
      <c r="I191" s="66"/>
      <c r="V191" s="67"/>
      <c r="Z191" s="68"/>
      <c r="AA191" s="68"/>
    </row>
    <row r="192">
      <c r="H192" s="66"/>
      <c r="I192" s="66"/>
      <c r="V192" s="67"/>
      <c r="Z192" s="68"/>
      <c r="AA192" s="68"/>
    </row>
    <row r="193">
      <c r="H193" s="66"/>
      <c r="I193" s="66"/>
      <c r="V193" s="67"/>
      <c r="Z193" s="68"/>
      <c r="AA193" s="68"/>
    </row>
    <row r="194">
      <c r="H194" s="66"/>
      <c r="I194" s="66"/>
      <c r="V194" s="67"/>
      <c r="Z194" s="68"/>
      <c r="AA194" s="68"/>
    </row>
    <row r="195">
      <c r="H195" s="66"/>
      <c r="I195" s="66"/>
      <c r="V195" s="67"/>
      <c r="Z195" s="68"/>
      <c r="AA195" s="68"/>
    </row>
    <row r="196">
      <c r="H196" s="66"/>
      <c r="I196" s="66"/>
      <c r="V196" s="67"/>
      <c r="Z196" s="68"/>
      <c r="AA196" s="68"/>
    </row>
    <row r="197">
      <c r="H197" s="66"/>
      <c r="I197" s="66"/>
      <c r="V197" s="67"/>
      <c r="Z197" s="68"/>
      <c r="AA197" s="68"/>
    </row>
    <row r="198">
      <c r="H198" s="66"/>
      <c r="I198" s="66"/>
      <c r="V198" s="67"/>
      <c r="Z198" s="68"/>
      <c r="AA198" s="68"/>
    </row>
    <row r="199">
      <c r="H199" s="66"/>
      <c r="I199" s="66"/>
      <c r="V199" s="67"/>
      <c r="Z199" s="68"/>
      <c r="AA199" s="68"/>
    </row>
    <row r="200">
      <c r="H200" s="66"/>
      <c r="I200" s="66"/>
      <c r="V200" s="67"/>
      <c r="Z200" s="68"/>
      <c r="AA200" s="68"/>
    </row>
    <row r="201">
      <c r="H201" s="66"/>
      <c r="I201" s="66"/>
      <c r="V201" s="67"/>
      <c r="Z201" s="68"/>
      <c r="AA201" s="68"/>
    </row>
    <row r="202">
      <c r="H202" s="66"/>
      <c r="I202" s="66"/>
      <c r="V202" s="67"/>
      <c r="Z202" s="68"/>
      <c r="AA202" s="68"/>
    </row>
    <row r="203">
      <c r="H203" s="66"/>
      <c r="I203" s="66"/>
      <c r="V203" s="67"/>
      <c r="Z203" s="68"/>
      <c r="AA203" s="68"/>
    </row>
    <row r="204">
      <c r="H204" s="66"/>
      <c r="I204" s="66"/>
      <c r="V204" s="67"/>
      <c r="Z204" s="68"/>
      <c r="AA204" s="68"/>
    </row>
    <row r="205">
      <c r="H205" s="66"/>
      <c r="I205" s="66"/>
      <c r="V205" s="67"/>
      <c r="Z205" s="68"/>
      <c r="AA205" s="68"/>
    </row>
    <row r="206">
      <c r="H206" s="66"/>
      <c r="I206" s="66"/>
      <c r="V206" s="67"/>
      <c r="Z206" s="68"/>
      <c r="AA206" s="68"/>
    </row>
    <row r="207">
      <c r="H207" s="66"/>
      <c r="I207" s="66"/>
      <c r="V207" s="67"/>
      <c r="Z207" s="68"/>
      <c r="AA207" s="68"/>
    </row>
    <row r="208">
      <c r="H208" s="66"/>
      <c r="I208" s="66"/>
      <c r="V208" s="67"/>
      <c r="Z208" s="68"/>
      <c r="AA208" s="68"/>
    </row>
    <row r="209">
      <c r="H209" s="66"/>
      <c r="I209" s="66"/>
      <c r="V209" s="67"/>
      <c r="Z209" s="68"/>
      <c r="AA209" s="68"/>
    </row>
    <row r="210">
      <c r="H210" s="66"/>
      <c r="I210" s="66"/>
      <c r="V210" s="67"/>
      <c r="Z210" s="68"/>
      <c r="AA210" s="68"/>
    </row>
    <row r="211">
      <c r="H211" s="66"/>
      <c r="I211" s="66"/>
      <c r="V211" s="67"/>
      <c r="Z211" s="68"/>
      <c r="AA211" s="68"/>
    </row>
    <row r="212">
      <c r="H212" s="66"/>
      <c r="I212" s="66"/>
      <c r="V212" s="67"/>
      <c r="Z212" s="68"/>
      <c r="AA212" s="68"/>
    </row>
    <row r="213">
      <c r="H213" s="66"/>
      <c r="I213" s="66"/>
      <c r="V213" s="67"/>
      <c r="Z213" s="68"/>
      <c r="AA213" s="68"/>
    </row>
    <row r="214">
      <c r="H214" s="66"/>
      <c r="I214" s="66"/>
      <c r="V214" s="67"/>
      <c r="Z214" s="68"/>
      <c r="AA214" s="68"/>
    </row>
    <row r="215">
      <c r="H215" s="66"/>
      <c r="I215" s="66"/>
      <c r="V215" s="67"/>
      <c r="Z215" s="68"/>
      <c r="AA215" s="68"/>
    </row>
    <row r="216">
      <c r="H216" s="66"/>
      <c r="I216" s="66"/>
      <c r="V216" s="67"/>
      <c r="Z216" s="68"/>
      <c r="AA216" s="68"/>
    </row>
    <row r="217">
      <c r="H217" s="66"/>
      <c r="I217" s="66"/>
      <c r="V217" s="67"/>
      <c r="Z217" s="68"/>
      <c r="AA217" s="68"/>
    </row>
    <row r="218">
      <c r="H218" s="66"/>
      <c r="I218" s="66"/>
      <c r="V218" s="67"/>
      <c r="Z218" s="68"/>
      <c r="AA218" s="68"/>
    </row>
    <row r="219">
      <c r="H219" s="66"/>
      <c r="I219" s="66"/>
      <c r="V219" s="67"/>
      <c r="Z219" s="68"/>
      <c r="AA219" s="68"/>
    </row>
    <row r="220">
      <c r="H220" s="66"/>
      <c r="I220" s="66"/>
      <c r="V220" s="67"/>
      <c r="Z220" s="68"/>
      <c r="AA220" s="68"/>
    </row>
    <row r="221">
      <c r="H221" s="66"/>
      <c r="I221" s="66"/>
      <c r="V221" s="67"/>
      <c r="Z221" s="68"/>
      <c r="AA221" s="68"/>
    </row>
    <row r="222">
      <c r="H222" s="66"/>
      <c r="I222" s="66"/>
      <c r="V222" s="67"/>
      <c r="Z222" s="68"/>
      <c r="AA222" s="68"/>
    </row>
    <row r="223">
      <c r="H223" s="66"/>
      <c r="I223" s="66"/>
      <c r="V223" s="67"/>
      <c r="Z223" s="68"/>
      <c r="AA223" s="68"/>
    </row>
    <row r="224">
      <c r="H224" s="66"/>
      <c r="I224" s="66"/>
      <c r="V224" s="67"/>
      <c r="Z224" s="68"/>
      <c r="AA224" s="68"/>
    </row>
    <row r="225">
      <c r="H225" s="66"/>
      <c r="I225" s="66"/>
      <c r="V225" s="67"/>
      <c r="Z225" s="68"/>
      <c r="AA225" s="68"/>
    </row>
    <row r="226">
      <c r="H226" s="66"/>
      <c r="I226" s="66"/>
      <c r="V226" s="67"/>
      <c r="Z226" s="68"/>
      <c r="AA226" s="68"/>
    </row>
    <row r="227">
      <c r="H227" s="66"/>
      <c r="I227" s="66"/>
      <c r="V227" s="67"/>
      <c r="Z227" s="68"/>
      <c r="AA227" s="68"/>
    </row>
    <row r="228">
      <c r="H228" s="66"/>
      <c r="I228" s="66"/>
      <c r="V228" s="67"/>
      <c r="Z228" s="68"/>
      <c r="AA228" s="68"/>
    </row>
    <row r="229">
      <c r="H229" s="66"/>
      <c r="I229" s="66"/>
      <c r="V229" s="67"/>
      <c r="Z229" s="68"/>
      <c r="AA229" s="68"/>
    </row>
    <row r="230">
      <c r="H230" s="66"/>
      <c r="I230" s="66"/>
      <c r="V230" s="67"/>
      <c r="Z230" s="68"/>
      <c r="AA230" s="68"/>
    </row>
    <row r="231">
      <c r="H231" s="66"/>
      <c r="I231" s="66"/>
      <c r="V231" s="67"/>
      <c r="Z231" s="68"/>
      <c r="AA231" s="68"/>
    </row>
    <row r="232">
      <c r="H232" s="66"/>
      <c r="I232" s="66"/>
      <c r="V232" s="67"/>
      <c r="Z232" s="68"/>
      <c r="AA232" s="68"/>
    </row>
    <row r="233">
      <c r="H233" s="66"/>
      <c r="I233" s="66"/>
      <c r="V233" s="67"/>
      <c r="Z233" s="68"/>
      <c r="AA233" s="68"/>
    </row>
    <row r="234">
      <c r="H234" s="66"/>
      <c r="I234" s="66"/>
      <c r="V234" s="67"/>
      <c r="Z234" s="68"/>
      <c r="AA234" s="68"/>
    </row>
    <row r="235">
      <c r="H235" s="66"/>
      <c r="I235" s="66"/>
      <c r="V235" s="67"/>
      <c r="Z235" s="68"/>
      <c r="AA235" s="68"/>
    </row>
    <row r="236">
      <c r="H236" s="66"/>
      <c r="I236" s="66"/>
      <c r="V236" s="67"/>
      <c r="Z236" s="68"/>
      <c r="AA236" s="68"/>
    </row>
    <row r="237">
      <c r="H237" s="66"/>
      <c r="I237" s="66"/>
      <c r="V237" s="67"/>
      <c r="Z237" s="68"/>
      <c r="AA237" s="68"/>
    </row>
    <row r="238">
      <c r="H238" s="66"/>
      <c r="I238" s="66"/>
      <c r="V238" s="67"/>
      <c r="Z238" s="68"/>
      <c r="AA238" s="68"/>
    </row>
    <row r="239">
      <c r="H239" s="66"/>
      <c r="I239" s="66"/>
      <c r="V239" s="67"/>
      <c r="Z239" s="68"/>
      <c r="AA239" s="68"/>
    </row>
    <row r="240">
      <c r="H240" s="66"/>
      <c r="I240" s="66"/>
      <c r="V240" s="67"/>
      <c r="Z240" s="68"/>
      <c r="AA240" s="68"/>
    </row>
    <row r="241">
      <c r="H241" s="66"/>
      <c r="I241" s="66"/>
      <c r="V241" s="67"/>
      <c r="Z241" s="68"/>
      <c r="AA241" s="68"/>
    </row>
    <row r="242">
      <c r="H242" s="66"/>
      <c r="I242" s="66"/>
      <c r="V242" s="67"/>
      <c r="Z242" s="68"/>
      <c r="AA242" s="68"/>
    </row>
    <row r="243">
      <c r="H243" s="66"/>
      <c r="I243" s="66"/>
      <c r="V243" s="67"/>
      <c r="Z243" s="68"/>
      <c r="AA243" s="68"/>
    </row>
    <row r="244">
      <c r="H244" s="66"/>
      <c r="I244" s="66"/>
      <c r="V244" s="67"/>
      <c r="Z244" s="68"/>
      <c r="AA244" s="68"/>
    </row>
    <row r="245">
      <c r="H245" s="66"/>
      <c r="I245" s="66"/>
      <c r="V245" s="67"/>
      <c r="Z245" s="68"/>
      <c r="AA245" s="68"/>
    </row>
    <row r="246">
      <c r="H246" s="66"/>
      <c r="I246" s="66"/>
      <c r="V246" s="67"/>
      <c r="Z246" s="68"/>
      <c r="AA246" s="68"/>
    </row>
    <row r="247">
      <c r="H247" s="66"/>
      <c r="I247" s="66"/>
      <c r="V247" s="67"/>
      <c r="Z247" s="68"/>
      <c r="AA247" s="68"/>
    </row>
    <row r="248">
      <c r="H248" s="66"/>
      <c r="I248" s="66"/>
      <c r="V248" s="67"/>
      <c r="Z248" s="68"/>
      <c r="AA248" s="68"/>
    </row>
    <row r="249">
      <c r="H249" s="66"/>
      <c r="I249" s="66"/>
      <c r="V249" s="67"/>
      <c r="Z249" s="68"/>
      <c r="AA249" s="68"/>
    </row>
    <row r="250">
      <c r="H250" s="66"/>
      <c r="I250" s="66"/>
      <c r="V250" s="67"/>
      <c r="Z250" s="68"/>
      <c r="AA250" s="68"/>
    </row>
    <row r="251">
      <c r="H251" s="66"/>
      <c r="I251" s="66"/>
      <c r="V251" s="67"/>
      <c r="Z251" s="68"/>
      <c r="AA251" s="68"/>
    </row>
    <row r="252">
      <c r="H252" s="66"/>
      <c r="I252" s="66"/>
      <c r="V252" s="67"/>
      <c r="Z252" s="68"/>
      <c r="AA252" s="68"/>
    </row>
    <row r="253">
      <c r="H253" s="66"/>
      <c r="I253" s="66"/>
      <c r="V253" s="67"/>
      <c r="Z253" s="68"/>
      <c r="AA253" s="68"/>
    </row>
    <row r="254">
      <c r="H254" s="66"/>
      <c r="I254" s="66"/>
      <c r="V254" s="67"/>
      <c r="Z254" s="68"/>
      <c r="AA254" s="68"/>
    </row>
    <row r="255">
      <c r="H255" s="66"/>
      <c r="I255" s="66"/>
      <c r="V255" s="67"/>
      <c r="Z255" s="68"/>
      <c r="AA255" s="68"/>
    </row>
    <row r="256">
      <c r="H256" s="66"/>
      <c r="I256" s="66"/>
      <c r="V256" s="67"/>
      <c r="Z256" s="68"/>
      <c r="AA256" s="68"/>
    </row>
    <row r="257">
      <c r="H257" s="66"/>
      <c r="I257" s="66"/>
      <c r="V257" s="67"/>
      <c r="Z257" s="68"/>
      <c r="AA257" s="68"/>
    </row>
    <row r="258">
      <c r="H258" s="66"/>
      <c r="I258" s="66"/>
      <c r="V258" s="67"/>
      <c r="Z258" s="68"/>
      <c r="AA258" s="68"/>
    </row>
    <row r="259">
      <c r="H259" s="66"/>
      <c r="I259" s="66"/>
      <c r="V259" s="67"/>
      <c r="Z259" s="68"/>
      <c r="AA259" s="68"/>
    </row>
    <row r="260">
      <c r="H260" s="66"/>
      <c r="I260" s="66"/>
      <c r="V260" s="67"/>
      <c r="Z260" s="68"/>
      <c r="AA260" s="68"/>
    </row>
    <row r="261">
      <c r="H261" s="66"/>
      <c r="I261" s="66"/>
      <c r="V261" s="67"/>
      <c r="Z261" s="68"/>
      <c r="AA261" s="68"/>
    </row>
    <row r="262">
      <c r="H262" s="66"/>
      <c r="I262" s="66"/>
      <c r="V262" s="67"/>
      <c r="Z262" s="68"/>
      <c r="AA262" s="68"/>
    </row>
    <row r="263">
      <c r="H263" s="66"/>
      <c r="I263" s="66"/>
      <c r="V263" s="67"/>
      <c r="Z263" s="68"/>
      <c r="AA263" s="68"/>
    </row>
    <row r="264">
      <c r="H264" s="66"/>
      <c r="I264" s="66"/>
      <c r="V264" s="67"/>
      <c r="Z264" s="68"/>
      <c r="AA264" s="68"/>
    </row>
    <row r="265">
      <c r="H265" s="66"/>
      <c r="I265" s="66"/>
      <c r="V265" s="67"/>
      <c r="Z265" s="68"/>
      <c r="AA265" s="68"/>
    </row>
    <row r="266">
      <c r="H266" s="66"/>
      <c r="I266" s="66"/>
      <c r="V266" s="67"/>
      <c r="Z266" s="68"/>
      <c r="AA266" s="68"/>
    </row>
    <row r="267">
      <c r="H267" s="66"/>
      <c r="I267" s="66"/>
      <c r="V267" s="67"/>
      <c r="Z267" s="68"/>
      <c r="AA267" s="68"/>
    </row>
    <row r="268">
      <c r="H268" s="66"/>
      <c r="I268" s="66"/>
      <c r="V268" s="67"/>
      <c r="Z268" s="68"/>
      <c r="AA268" s="68"/>
    </row>
    <row r="269">
      <c r="H269" s="66"/>
      <c r="I269" s="66"/>
      <c r="V269" s="67"/>
      <c r="Z269" s="68"/>
      <c r="AA269" s="68"/>
    </row>
    <row r="270">
      <c r="H270" s="66"/>
      <c r="I270" s="66"/>
      <c r="V270" s="67"/>
      <c r="Z270" s="68"/>
      <c r="AA270" s="68"/>
    </row>
    <row r="271">
      <c r="H271" s="66"/>
      <c r="I271" s="66"/>
      <c r="V271" s="67"/>
      <c r="Z271" s="68"/>
      <c r="AA271" s="68"/>
    </row>
    <row r="272">
      <c r="H272" s="66"/>
      <c r="I272" s="66"/>
      <c r="V272" s="67"/>
      <c r="Z272" s="68"/>
      <c r="AA272" s="68"/>
    </row>
    <row r="273">
      <c r="H273" s="66"/>
      <c r="I273" s="66"/>
      <c r="V273" s="67"/>
      <c r="Z273" s="68"/>
      <c r="AA273" s="68"/>
    </row>
    <row r="274">
      <c r="H274" s="66"/>
      <c r="I274" s="66"/>
      <c r="V274" s="67"/>
      <c r="Z274" s="68"/>
      <c r="AA274" s="68"/>
    </row>
    <row r="275">
      <c r="H275" s="66"/>
      <c r="I275" s="66"/>
      <c r="V275" s="67"/>
      <c r="Z275" s="68"/>
      <c r="AA275" s="68"/>
    </row>
    <row r="276">
      <c r="H276" s="66"/>
      <c r="I276" s="66"/>
      <c r="V276" s="67"/>
      <c r="Z276" s="68"/>
      <c r="AA276" s="68"/>
    </row>
    <row r="277">
      <c r="H277" s="66"/>
      <c r="I277" s="66"/>
      <c r="V277" s="67"/>
      <c r="Z277" s="68"/>
      <c r="AA277" s="68"/>
    </row>
    <row r="278">
      <c r="H278" s="66"/>
      <c r="I278" s="66"/>
      <c r="V278" s="67"/>
      <c r="Z278" s="68"/>
      <c r="AA278" s="68"/>
    </row>
    <row r="279">
      <c r="H279" s="66"/>
      <c r="I279" s="66"/>
      <c r="V279" s="67"/>
      <c r="Z279" s="68"/>
      <c r="AA279" s="68"/>
    </row>
    <row r="280">
      <c r="H280" s="66"/>
      <c r="I280" s="66"/>
      <c r="V280" s="67"/>
      <c r="Z280" s="68"/>
      <c r="AA280" s="68"/>
    </row>
    <row r="281">
      <c r="H281" s="66"/>
      <c r="I281" s="66"/>
      <c r="V281" s="67"/>
      <c r="Z281" s="68"/>
      <c r="AA281" s="68"/>
    </row>
    <row r="282">
      <c r="H282" s="66"/>
      <c r="I282" s="66"/>
      <c r="V282" s="67"/>
      <c r="Z282" s="68"/>
      <c r="AA282" s="68"/>
    </row>
    <row r="283">
      <c r="H283" s="66"/>
      <c r="I283" s="66"/>
      <c r="V283" s="67"/>
      <c r="Z283" s="68"/>
      <c r="AA283" s="68"/>
    </row>
    <row r="284">
      <c r="H284" s="66"/>
      <c r="I284" s="66"/>
      <c r="V284" s="67"/>
      <c r="Z284" s="68"/>
      <c r="AA284" s="68"/>
    </row>
    <row r="285">
      <c r="H285" s="66"/>
      <c r="I285" s="66"/>
      <c r="V285" s="67"/>
      <c r="Z285" s="68"/>
      <c r="AA285" s="68"/>
    </row>
    <row r="286">
      <c r="H286" s="66"/>
      <c r="I286" s="66"/>
      <c r="V286" s="67"/>
      <c r="Z286" s="68"/>
      <c r="AA286" s="68"/>
    </row>
    <row r="287">
      <c r="H287" s="66"/>
      <c r="I287" s="66"/>
      <c r="V287" s="67"/>
      <c r="Z287" s="68"/>
      <c r="AA287" s="68"/>
    </row>
    <row r="288">
      <c r="H288" s="66"/>
      <c r="I288" s="66"/>
      <c r="V288" s="67"/>
      <c r="Z288" s="68"/>
      <c r="AA288" s="68"/>
    </row>
    <row r="289">
      <c r="H289" s="66"/>
      <c r="I289" s="66"/>
      <c r="V289" s="67"/>
      <c r="Z289" s="68"/>
      <c r="AA289" s="68"/>
    </row>
    <row r="290">
      <c r="H290" s="66"/>
      <c r="I290" s="66"/>
      <c r="V290" s="67"/>
      <c r="Z290" s="68"/>
      <c r="AA290" s="68"/>
    </row>
    <row r="291">
      <c r="H291" s="66"/>
      <c r="I291" s="66"/>
      <c r="V291" s="67"/>
      <c r="Z291" s="68"/>
      <c r="AA291" s="68"/>
    </row>
    <row r="292">
      <c r="H292" s="66"/>
      <c r="I292" s="66"/>
      <c r="V292" s="67"/>
      <c r="Z292" s="68"/>
      <c r="AA292" s="68"/>
    </row>
    <row r="293">
      <c r="H293" s="66"/>
      <c r="I293" s="66"/>
      <c r="V293" s="67"/>
      <c r="Z293" s="68"/>
      <c r="AA293" s="68"/>
    </row>
    <row r="294">
      <c r="H294" s="66"/>
      <c r="I294" s="66"/>
      <c r="V294" s="67"/>
      <c r="Z294" s="68"/>
      <c r="AA294" s="68"/>
    </row>
    <row r="295">
      <c r="H295" s="66"/>
      <c r="I295" s="66"/>
      <c r="V295" s="67"/>
      <c r="Z295" s="68"/>
      <c r="AA295" s="68"/>
    </row>
    <row r="296">
      <c r="H296" s="66"/>
      <c r="I296" s="66"/>
      <c r="V296" s="67"/>
      <c r="Z296" s="68"/>
      <c r="AA296" s="68"/>
    </row>
    <row r="297">
      <c r="H297" s="66"/>
      <c r="I297" s="66"/>
      <c r="V297" s="67"/>
      <c r="Z297" s="68"/>
      <c r="AA297" s="68"/>
    </row>
    <row r="298">
      <c r="H298" s="66"/>
      <c r="I298" s="66"/>
      <c r="V298" s="67"/>
      <c r="Z298" s="68"/>
      <c r="AA298" s="68"/>
    </row>
    <row r="299">
      <c r="H299" s="66"/>
      <c r="I299" s="66"/>
      <c r="V299" s="67"/>
      <c r="Z299" s="68"/>
      <c r="AA299" s="68"/>
    </row>
    <row r="300">
      <c r="H300" s="66"/>
      <c r="I300" s="66"/>
      <c r="V300" s="67"/>
      <c r="Z300" s="68"/>
      <c r="AA300" s="68"/>
    </row>
    <row r="301">
      <c r="H301" s="66"/>
      <c r="I301" s="66"/>
      <c r="V301" s="67"/>
      <c r="Z301" s="68"/>
      <c r="AA301" s="68"/>
    </row>
    <row r="302">
      <c r="H302" s="66"/>
      <c r="I302" s="66"/>
      <c r="V302" s="67"/>
      <c r="Z302" s="68"/>
      <c r="AA302" s="68"/>
    </row>
    <row r="303">
      <c r="H303" s="66"/>
      <c r="I303" s="66"/>
      <c r="V303" s="67"/>
      <c r="Z303" s="68"/>
      <c r="AA303" s="68"/>
    </row>
    <row r="304">
      <c r="H304" s="66"/>
      <c r="I304" s="66"/>
      <c r="V304" s="67"/>
      <c r="Z304" s="68"/>
      <c r="AA304" s="68"/>
    </row>
    <row r="305">
      <c r="H305" s="66"/>
      <c r="I305" s="66"/>
      <c r="V305" s="67"/>
      <c r="Z305" s="68"/>
      <c r="AA305" s="68"/>
    </row>
    <row r="306">
      <c r="H306" s="66"/>
      <c r="I306" s="66"/>
      <c r="V306" s="67"/>
      <c r="Z306" s="68"/>
      <c r="AA306" s="68"/>
    </row>
    <row r="307">
      <c r="H307" s="66"/>
      <c r="I307" s="66"/>
      <c r="V307" s="67"/>
      <c r="Z307" s="68"/>
      <c r="AA307" s="68"/>
    </row>
    <row r="308">
      <c r="H308" s="66"/>
      <c r="I308" s="66"/>
      <c r="V308" s="67"/>
      <c r="Z308" s="68"/>
      <c r="AA308" s="68"/>
    </row>
    <row r="309">
      <c r="H309" s="66"/>
      <c r="I309" s="66"/>
      <c r="V309" s="67"/>
      <c r="Z309" s="68"/>
      <c r="AA309" s="68"/>
    </row>
    <row r="310">
      <c r="H310" s="66"/>
      <c r="I310" s="66"/>
      <c r="V310" s="67"/>
      <c r="Z310" s="68"/>
      <c r="AA310" s="68"/>
    </row>
    <row r="311">
      <c r="H311" s="66"/>
      <c r="I311" s="66"/>
      <c r="V311" s="67"/>
      <c r="Z311" s="68"/>
      <c r="AA311" s="68"/>
    </row>
    <row r="312">
      <c r="H312" s="66"/>
      <c r="I312" s="66"/>
      <c r="V312" s="67"/>
      <c r="Z312" s="68"/>
      <c r="AA312" s="68"/>
    </row>
    <row r="313">
      <c r="H313" s="66"/>
      <c r="I313" s="66"/>
      <c r="V313" s="67"/>
      <c r="Z313" s="68"/>
      <c r="AA313" s="68"/>
    </row>
    <row r="314">
      <c r="H314" s="66"/>
      <c r="I314" s="66"/>
      <c r="V314" s="67"/>
      <c r="Z314" s="68"/>
      <c r="AA314" s="68"/>
    </row>
    <row r="315">
      <c r="H315" s="66"/>
      <c r="I315" s="66"/>
      <c r="V315" s="67"/>
      <c r="Z315" s="68"/>
      <c r="AA315" s="68"/>
    </row>
    <row r="316">
      <c r="H316" s="66"/>
      <c r="I316" s="66"/>
      <c r="V316" s="67"/>
      <c r="Z316" s="68"/>
      <c r="AA316" s="68"/>
    </row>
    <row r="317">
      <c r="H317" s="66"/>
      <c r="I317" s="66"/>
      <c r="V317" s="67"/>
      <c r="Z317" s="68"/>
      <c r="AA317" s="68"/>
    </row>
    <row r="318">
      <c r="H318" s="66"/>
      <c r="I318" s="66"/>
      <c r="V318" s="67"/>
      <c r="Z318" s="68"/>
      <c r="AA318" s="68"/>
    </row>
    <row r="319">
      <c r="H319" s="66"/>
      <c r="I319" s="66"/>
      <c r="V319" s="67"/>
      <c r="Z319" s="68"/>
      <c r="AA319" s="68"/>
    </row>
    <row r="320">
      <c r="H320" s="66"/>
      <c r="I320" s="66"/>
      <c r="V320" s="67"/>
      <c r="Z320" s="68"/>
      <c r="AA320" s="68"/>
    </row>
    <row r="321">
      <c r="H321" s="66"/>
      <c r="I321" s="66"/>
      <c r="V321" s="67"/>
      <c r="Z321" s="68"/>
      <c r="AA321" s="68"/>
    </row>
    <row r="322">
      <c r="H322" s="66"/>
      <c r="I322" s="66"/>
      <c r="V322" s="67"/>
      <c r="Z322" s="68"/>
      <c r="AA322" s="68"/>
    </row>
    <row r="323">
      <c r="H323" s="66"/>
      <c r="I323" s="66"/>
      <c r="V323" s="67"/>
      <c r="Z323" s="68"/>
      <c r="AA323" s="68"/>
    </row>
    <row r="324">
      <c r="H324" s="66"/>
      <c r="I324" s="66"/>
      <c r="V324" s="67"/>
      <c r="Z324" s="68"/>
      <c r="AA324" s="68"/>
    </row>
    <row r="325">
      <c r="H325" s="66"/>
      <c r="I325" s="66"/>
      <c r="V325" s="67"/>
      <c r="Z325" s="68"/>
      <c r="AA325" s="68"/>
    </row>
    <row r="326">
      <c r="H326" s="66"/>
      <c r="I326" s="66"/>
      <c r="V326" s="67"/>
      <c r="Z326" s="68"/>
      <c r="AA326" s="68"/>
    </row>
    <row r="327">
      <c r="H327" s="66"/>
      <c r="I327" s="66"/>
      <c r="V327" s="67"/>
      <c r="Z327" s="68"/>
      <c r="AA327" s="68"/>
    </row>
    <row r="328">
      <c r="H328" s="66"/>
      <c r="I328" s="66"/>
      <c r="V328" s="67"/>
      <c r="Z328" s="68"/>
      <c r="AA328" s="68"/>
    </row>
    <row r="329">
      <c r="H329" s="66"/>
      <c r="I329" s="66"/>
      <c r="V329" s="67"/>
      <c r="Z329" s="68"/>
      <c r="AA329" s="68"/>
    </row>
    <row r="330">
      <c r="H330" s="66"/>
      <c r="I330" s="66"/>
      <c r="V330" s="67"/>
      <c r="Z330" s="68"/>
      <c r="AA330" s="68"/>
    </row>
    <row r="331">
      <c r="H331" s="66"/>
      <c r="I331" s="66"/>
      <c r="V331" s="67"/>
      <c r="Z331" s="68"/>
      <c r="AA331" s="68"/>
    </row>
    <row r="332">
      <c r="H332" s="66"/>
      <c r="I332" s="66"/>
      <c r="V332" s="67"/>
      <c r="Z332" s="68"/>
      <c r="AA332" s="68"/>
    </row>
    <row r="333">
      <c r="H333" s="66"/>
      <c r="I333" s="66"/>
      <c r="V333" s="67"/>
      <c r="Z333" s="68"/>
      <c r="AA333" s="68"/>
    </row>
    <row r="334">
      <c r="H334" s="66"/>
      <c r="I334" s="66"/>
      <c r="V334" s="67"/>
      <c r="Z334" s="68"/>
      <c r="AA334" s="68"/>
    </row>
    <row r="335">
      <c r="H335" s="66"/>
      <c r="I335" s="66"/>
      <c r="V335" s="67"/>
      <c r="Z335" s="68"/>
      <c r="AA335" s="68"/>
    </row>
    <row r="336">
      <c r="H336" s="66"/>
      <c r="I336" s="66"/>
      <c r="V336" s="67"/>
      <c r="Z336" s="68"/>
      <c r="AA336" s="68"/>
    </row>
    <row r="337">
      <c r="H337" s="66"/>
      <c r="I337" s="66"/>
      <c r="V337" s="67"/>
      <c r="Z337" s="68"/>
      <c r="AA337" s="68"/>
    </row>
    <row r="338">
      <c r="H338" s="66"/>
      <c r="I338" s="66"/>
      <c r="V338" s="67"/>
      <c r="Z338" s="68"/>
      <c r="AA338" s="68"/>
    </row>
    <row r="339">
      <c r="H339" s="66"/>
      <c r="I339" s="66"/>
      <c r="V339" s="67"/>
      <c r="Z339" s="68"/>
      <c r="AA339" s="68"/>
    </row>
    <row r="340">
      <c r="H340" s="66"/>
      <c r="I340" s="66"/>
      <c r="V340" s="67"/>
      <c r="Z340" s="68"/>
      <c r="AA340" s="68"/>
    </row>
    <row r="341">
      <c r="H341" s="66"/>
      <c r="I341" s="66"/>
      <c r="V341" s="67"/>
      <c r="Z341" s="68"/>
      <c r="AA341" s="68"/>
    </row>
    <row r="342">
      <c r="H342" s="66"/>
      <c r="I342" s="66"/>
      <c r="V342" s="67"/>
      <c r="Z342" s="68"/>
      <c r="AA342" s="68"/>
    </row>
    <row r="343">
      <c r="H343" s="66"/>
      <c r="I343" s="66"/>
      <c r="V343" s="67"/>
      <c r="Z343" s="68"/>
      <c r="AA343" s="68"/>
    </row>
    <row r="344">
      <c r="H344" s="66"/>
      <c r="I344" s="66"/>
      <c r="V344" s="67"/>
      <c r="Z344" s="68"/>
      <c r="AA344" s="68"/>
    </row>
    <row r="345">
      <c r="H345" s="66"/>
      <c r="I345" s="66"/>
      <c r="V345" s="67"/>
      <c r="Z345" s="68"/>
      <c r="AA345" s="68"/>
    </row>
    <row r="346">
      <c r="H346" s="66"/>
      <c r="I346" s="66"/>
      <c r="V346" s="67"/>
      <c r="Z346" s="68"/>
      <c r="AA346" s="68"/>
    </row>
    <row r="347">
      <c r="H347" s="66"/>
      <c r="I347" s="66"/>
      <c r="V347" s="67"/>
      <c r="Z347" s="68"/>
      <c r="AA347" s="68"/>
    </row>
    <row r="348">
      <c r="H348" s="66"/>
      <c r="I348" s="66"/>
      <c r="V348" s="67"/>
      <c r="Z348" s="68"/>
      <c r="AA348" s="68"/>
    </row>
    <row r="349">
      <c r="H349" s="66"/>
      <c r="I349" s="66"/>
      <c r="V349" s="67"/>
      <c r="Z349" s="68"/>
      <c r="AA349" s="68"/>
    </row>
    <row r="350">
      <c r="H350" s="66"/>
      <c r="I350" s="66"/>
      <c r="V350" s="67"/>
      <c r="Z350" s="68"/>
      <c r="AA350" s="68"/>
    </row>
    <row r="351">
      <c r="H351" s="66"/>
      <c r="I351" s="66"/>
      <c r="V351" s="67"/>
      <c r="Z351" s="68"/>
      <c r="AA351" s="68"/>
    </row>
    <row r="352">
      <c r="H352" s="66"/>
      <c r="I352" s="66"/>
      <c r="V352" s="67"/>
      <c r="Z352" s="68"/>
      <c r="AA352" s="68"/>
    </row>
    <row r="353">
      <c r="H353" s="66"/>
      <c r="I353" s="66"/>
      <c r="V353" s="67"/>
      <c r="Z353" s="68"/>
      <c r="AA353" s="68"/>
    </row>
    <row r="354">
      <c r="H354" s="66"/>
      <c r="I354" s="66"/>
      <c r="V354" s="67"/>
      <c r="Z354" s="68"/>
      <c r="AA354" s="68"/>
    </row>
    <row r="355">
      <c r="H355" s="66"/>
      <c r="I355" s="66"/>
      <c r="V355" s="67"/>
      <c r="Z355" s="68"/>
      <c r="AA355" s="68"/>
    </row>
    <row r="356">
      <c r="H356" s="66"/>
      <c r="I356" s="66"/>
      <c r="V356" s="67"/>
      <c r="Z356" s="68"/>
      <c r="AA356" s="68"/>
    </row>
    <row r="357">
      <c r="H357" s="66"/>
      <c r="I357" s="66"/>
      <c r="V357" s="67"/>
      <c r="Z357" s="68"/>
      <c r="AA357" s="68"/>
    </row>
    <row r="358">
      <c r="H358" s="66"/>
      <c r="I358" s="66"/>
      <c r="V358" s="67"/>
      <c r="Z358" s="68"/>
      <c r="AA358" s="68"/>
    </row>
    <row r="359">
      <c r="H359" s="66"/>
      <c r="I359" s="66"/>
      <c r="V359" s="67"/>
      <c r="Z359" s="68"/>
      <c r="AA359" s="68"/>
    </row>
    <row r="360">
      <c r="H360" s="66"/>
      <c r="I360" s="66"/>
      <c r="V360" s="67"/>
      <c r="Z360" s="68"/>
      <c r="AA360" s="68"/>
    </row>
    <row r="361">
      <c r="H361" s="66"/>
      <c r="I361" s="66"/>
      <c r="V361" s="67"/>
      <c r="Z361" s="68"/>
      <c r="AA361" s="68"/>
    </row>
    <row r="362">
      <c r="H362" s="66"/>
      <c r="I362" s="66"/>
      <c r="V362" s="67"/>
      <c r="Z362" s="68"/>
      <c r="AA362" s="68"/>
    </row>
    <row r="363">
      <c r="H363" s="66"/>
      <c r="I363" s="66"/>
      <c r="V363" s="67"/>
      <c r="Z363" s="68"/>
      <c r="AA363" s="68"/>
    </row>
    <row r="364">
      <c r="H364" s="66"/>
      <c r="I364" s="66"/>
      <c r="V364" s="67"/>
      <c r="Z364" s="68"/>
      <c r="AA364" s="68"/>
    </row>
    <row r="365">
      <c r="H365" s="66"/>
      <c r="I365" s="66"/>
      <c r="V365" s="67"/>
      <c r="Z365" s="68"/>
      <c r="AA365" s="68"/>
    </row>
    <row r="366">
      <c r="H366" s="66"/>
      <c r="I366" s="66"/>
      <c r="V366" s="67"/>
      <c r="Z366" s="68"/>
      <c r="AA366" s="68"/>
    </row>
    <row r="367">
      <c r="H367" s="66"/>
      <c r="I367" s="66"/>
      <c r="V367" s="67"/>
      <c r="Z367" s="68"/>
      <c r="AA367" s="68"/>
    </row>
    <row r="368">
      <c r="H368" s="66"/>
      <c r="I368" s="66"/>
      <c r="V368" s="67"/>
      <c r="Z368" s="68"/>
      <c r="AA368" s="68"/>
    </row>
    <row r="369">
      <c r="H369" s="66"/>
      <c r="I369" s="66"/>
      <c r="V369" s="67"/>
      <c r="Z369" s="68"/>
      <c r="AA369" s="68"/>
    </row>
    <row r="370">
      <c r="H370" s="66"/>
      <c r="I370" s="66"/>
      <c r="V370" s="67"/>
      <c r="Z370" s="68"/>
      <c r="AA370" s="68"/>
    </row>
    <row r="371">
      <c r="H371" s="66"/>
      <c r="I371" s="66"/>
      <c r="V371" s="67"/>
      <c r="Z371" s="68"/>
      <c r="AA371" s="68"/>
    </row>
    <row r="372">
      <c r="H372" s="66"/>
      <c r="I372" s="66"/>
      <c r="V372" s="67"/>
      <c r="Z372" s="68"/>
      <c r="AA372" s="68"/>
    </row>
    <row r="373">
      <c r="H373" s="66"/>
      <c r="I373" s="66"/>
      <c r="V373" s="67"/>
      <c r="Z373" s="68"/>
      <c r="AA373" s="68"/>
    </row>
    <row r="374">
      <c r="H374" s="66"/>
      <c r="I374" s="66"/>
      <c r="V374" s="67"/>
      <c r="Z374" s="68"/>
      <c r="AA374" s="68"/>
    </row>
    <row r="375">
      <c r="H375" s="66"/>
      <c r="I375" s="66"/>
      <c r="V375" s="67"/>
      <c r="Z375" s="68"/>
      <c r="AA375" s="68"/>
    </row>
    <row r="376">
      <c r="H376" s="66"/>
      <c r="I376" s="66"/>
      <c r="V376" s="67"/>
      <c r="Z376" s="68"/>
      <c r="AA376" s="68"/>
    </row>
    <row r="377">
      <c r="H377" s="66"/>
      <c r="I377" s="66"/>
      <c r="V377" s="67"/>
      <c r="Z377" s="68"/>
      <c r="AA377" s="68"/>
    </row>
    <row r="378">
      <c r="H378" s="66"/>
      <c r="I378" s="66"/>
      <c r="V378" s="67"/>
      <c r="Z378" s="68"/>
      <c r="AA378" s="68"/>
    </row>
    <row r="379">
      <c r="H379" s="66"/>
      <c r="I379" s="66"/>
      <c r="V379" s="67"/>
      <c r="Z379" s="68"/>
      <c r="AA379" s="68"/>
    </row>
    <row r="380">
      <c r="H380" s="66"/>
      <c r="I380" s="66"/>
      <c r="V380" s="67"/>
      <c r="Z380" s="68"/>
      <c r="AA380" s="68"/>
    </row>
    <row r="381">
      <c r="H381" s="66"/>
      <c r="I381" s="66"/>
      <c r="V381" s="67"/>
      <c r="Z381" s="68"/>
      <c r="AA381" s="68"/>
    </row>
    <row r="382">
      <c r="H382" s="66"/>
      <c r="I382" s="66"/>
      <c r="V382" s="67"/>
      <c r="Z382" s="68"/>
      <c r="AA382" s="68"/>
    </row>
    <row r="383">
      <c r="H383" s="66"/>
      <c r="I383" s="66"/>
      <c r="V383" s="67"/>
      <c r="Z383" s="68"/>
      <c r="AA383" s="68"/>
    </row>
    <row r="384">
      <c r="H384" s="66"/>
      <c r="I384" s="66"/>
      <c r="V384" s="67"/>
      <c r="Z384" s="68"/>
      <c r="AA384" s="68"/>
    </row>
    <row r="385">
      <c r="H385" s="66"/>
      <c r="I385" s="66"/>
      <c r="V385" s="67"/>
      <c r="Z385" s="68"/>
      <c r="AA385" s="68"/>
    </row>
    <row r="386">
      <c r="H386" s="66"/>
      <c r="I386" s="66"/>
      <c r="V386" s="67"/>
      <c r="Z386" s="68"/>
      <c r="AA386" s="68"/>
    </row>
    <row r="387">
      <c r="H387" s="66"/>
      <c r="I387" s="66"/>
      <c r="V387" s="67"/>
      <c r="Z387" s="68"/>
      <c r="AA387" s="68"/>
    </row>
    <row r="388">
      <c r="H388" s="66"/>
      <c r="I388" s="66"/>
      <c r="V388" s="67"/>
      <c r="Z388" s="68"/>
      <c r="AA388" s="68"/>
    </row>
    <row r="389">
      <c r="H389" s="66"/>
      <c r="I389" s="66"/>
      <c r="V389" s="67"/>
      <c r="Z389" s="68"/>
      <c r="AA389" s="68"/>
    </row>
    <row r="390">
      <c r="H390" s="66"/>
      <c r="I390" s="66"/>
      <c r="V390" s="67"/>
      <c r="Z390" s="68"/>
      <c r="AA390" s="68"/>
    </row>
    <row r="391">
      <c r="H391" s="66"/>
      <c r="I391" s="66"/>
      <c r="V391" s="67"/>
      <c r="Z391" s="68"/>
      <c r="AA391" s="68"/>
    </row>
    <row r="392">
      <c r="H392" s="66"/>
      <c r="I392" s="66"/>
      <c r="V392" s="67"/>
      <c r="Z392" s="68"/>
      <c r="AA392" s="68"/>
    </row>
    <row r="393">
      <c r="H393" s="66"/>
      <c r="I393" s="66"/>
      <c r="V393" s="67"/>
      <c r="Z393" s="68"/>
      <c r="AA393" s="68"/>
    </row>
    <row r="394">
      <c r="H394" s="66"/>
      <c r="I394" s="66"/>
      <c r="V394" s="67"/>
      <c r="Z394" s="68"/>
      <c r="AA394" s="68"/>
    </row>
    <row r="395">
      <c r="H395" s="66"/>
      <c r="I395" s="66"/>
      <c r="V395" s="67"/>
      <c r="Z395" s="68"/>
      <c r="AA395" s="68"/>
    </row>
    <row r="396">
      <c r="H396" s="66"/>
      <c r="I396" s="66"/>
      <c r="V396" s="67"/>
      <c r="Z396" s="68"/>
      <c r="AA396" s="68"/>
    </row>
    <row r="397">
      <c r="H397" s="66"/>
      <c r="I397" s="66"/>
      <c r="V397" s="67"/>
      <c r="Z397" s="68"/>
      <c r="AA397" s="68"/>
    </row>
    <row r="398">
      <c r="H398" s="66"/>
      <c r="I398" s="66"/>
      <c r="V398" s="67"/>
      <c r="Z398" s="68"/>
      <c r="AA398" s="68"/>
    </row>
    <row r="399">
      <c r="H399" s="66"/>
      <c r="I399" s="66"/>
      <c r="V399" s="67"/>
      <c r="Z399" s="68"/>
      <c r="AA399" s="68"/>
    </row>
    <row r="400">
      <c r="H400" s="66"/>
      <c r="I400" s="66"/>
      <c r="V400" s="67"/>
      <c r="Z400" s="68"/>
      <c r="AA400" s="68"/>
    </row>
    <row r="401">
      <c r="H401" s="66"/>
      <c r="I401" s="66"/>
      <c r="V401" s="67"/>
      <c r="Z401" s="68"/>
      <c r="AA401" s="68"/>
    </row>
    <row r="402">
      <c r="H402" s="66"/>
      <c r="I402" s="66"/>
      <c r="V402" s="67"/>
      <c r="Z402" s="68"/>
      <c r="AA402" s="68"/>
    </row>
    <row r="403">
      <c r="H403" s="66"/>
      <c r="I403" s="66"/>
      <c r="V403" s="67"/>
      <c r="Z403" s="68"/>
      <c r="AA403" s="68"/>
    </row>
    <row r="404">
      <c r="H404" s="66"/>
      <c r="I404" s="66"/>
      <c r="V404" s="67"/>
      <c r="Z404" s="68"/>
      <c r="AA404" s="68"/>
    </row>
    <row r="405">
      <c r="H405" s="66"/>
      <c r="I405" s="66"/>
      <c r="V405" s="67"/>
      <c r="Z405" s="68"/>
      <c r="AA405" s="68"/>
    </row>
    <row r="406">
      <c r="H406" s="66"/>
      <c r="I406" s="66"/>
      <c r="V406" s="67"/>
      <c r="Z406" s="68"/>
      <c r="AA406" s="68"/>
    </row>
    <row r="407">
      <c r="H407" s="66"/>
      <c r="I407" s="66"/>
      <c r="V407" s="67"/>
      <c r="Z407" s="68"/>
      <c r="AA407" s="68"/>
    </row>
    <row r="408">
      <c r="H408" s="66"/>
      <c r="I408" s="66"/>
      <c r="V408" s="67"/>
      <c r="Z408" s="68"/>
      <c r="AA408" s="68"/>
    </row>
    <row r="409">
      <c r="H409" s="66"/>
      <c r="I409" s="66"/>
      <c r="V409" s="67"/>
      <c r="Z409" s="68"/>
      <c r="AA409" s="68"/>
    </row>
    <row r="410">
      <c r="H410" s="66"/>
      <c r="I410" s="66"/>
      <c r="V410" s="67"/>
      <c r="Z410" s="68"/>
      <c r="AA410" s="68"/>
    </row>
    <row r="411">
      <c r="H411" s="66"/>
      <c r="I411" s="66"/>
      <c r="V411" s="67"/>
      <c r="Z411" s="68"/>
      <c r="AA411" s="68"/>
    </row>
    <row r="412">
      <c r="H412" s="66"/>
      <c r="I412" s="66"/>
      <c r="V412" s="67"/>
      <c r="Z412" s="68"/>
      <c r="AA412" s="68"/>
    </row>
    <row r="413">
      <c r="H413" s="66"/>
      <c r="I413" s="66"/>
      <c r="V413" s="67"/>
      <c r="Z413" s="68"/>
      <c r="AA413" s="68"/>
    </row>
    <row r="414">
      <c r="H414" s="66"/>
      <c r="I414" s="66"/>
      <c r="V414" s="67"/>
      <c r="Z414" s="68"/>
      <c r="AA414" s="68"/>
    </row>
    <row r="415">
      <c r="H415" s="66"/>
      <c r="I415" s="66"/>
      <c r="V415" s="67"/>
      <c r="Z415" s="68"/>
      <c r="AA415" s="68"/>
    </row>
    <row r="416">
      <c r="H416" s="66"/>
      <c r="I416" s="66"/>
      <c r="V416" s="67"/>
      <c r="Z416" s="68"/>
      <c r="AA416" s="68"/>
    </row>
    <row r="417">
      <c r="H417" s="66"/>
      <c r="I417" s="66"/>
      <c r="V417" s="67"/>
      <c r="Z417" s="68"/>
      <c r="AA417" s="68"/>
    </row>
    <row r="418">
      <c r="H418" s="66"/>
      <c r="I418" s="66"/>
      <c r="V418" s="67"/>
      <c r="Z418" s="68"/>
      <c r="AA418" s="68"/>
    </row>
    <row r="419">
      <c r="H419" s="66"/>
      <c r="I419" s="66"/>
      <c r="V419" s="67"/>
      <c r="Z419" s="68"/>
      <c r="AA419" s="68"/>
    </row>
    <row r="420">
      <c r="H420" s="66"/>
      <c r="I420" s="66"/>
      <c r="V420" s="67"/>
      <c r="Z420" s="68"/>
      <c r="AA420" s="68"/>
    </row>
    <row r="421">
      <c r="H421" s="66"/>
      <c r="I421" s="66"/>
      <c r="V421" s="67"/>
      <c r="Z421" s="68"/>
      <c r="AA421" s="68"/>
    </row>
    <row r="422">
      <c r="H422" s="66"/>
      <c r="I422" s="66"/>
      <c r="V422" s="67"/>
      <c r="Z422" s="68"/>
      <c r="AA422" s="68"/>
    </row>
    <row r="423">
      <c r="H423" s="66"/>
      <c r="I423" s="66"/>
      <c r="V423" s="67"/>
      <c r="Z423" s="68"/>
      <c r="AA423" s="68"/>
    </row>
    <row r="424">
      <c r="H424" s="66"/>
      <c r="I424" s="66"/>
      <c r="V424" s="67"/>
      <c r="Z424" s="68"/>
      <c r="AA424" s="68"/>
    </row>
    <row r="425">
      <c r="H425" s="66"/>
      <c r="I425" s="66"/>
      <c r="V425" s="67"/>
      <c r="Z425" s="68"/>
      <c r="AA425" s="68"/>
    </row>
    <row r="426">
      <c r="H426" s="66"/>
      <c r="I426" s="66"/>
      <c r="V426" s="67"/>
      <c r="Z426" s="68"/>
      <c r="AA426" s="68"/>
    </row>
    <row r="427">
      <c r="H427" s="66"/>
      <c r="I427" s="66"/>
      <c r="V427" s="67"/>
      <c r="Z427" s="68"/>
      <c r="AA427" s="68"/>
    </row>
    <row r="428">
      <c r="H428" s="66"/>
      <c r="I428" s="66"/>
      <c r="V428" s="67"/>
      <c r="Z428" s="68"/>
      <c r="AA428" s="68"/>
    </row>
    <row r="429">
      <c r="H429" s="66"/>
      <c r="I429" s="66"/>
      <c r="V429" s="67"/>
      <c r="Z429" s="68"/>
      <c r="AA429" s="68"/>
    </row>
    <row r="430">
      <c r="H430" s="66"/>
      <c r="I430" s="66"/>
      <c r="V430" s="67"/>
      <c r="Z430" s="68"/>
      <c r="AA430" s="68"/>
    </row>
    <row r="431">
      <c r="H431" s="66"/>
      <c r="I431" s="66"/>
      <c r="V431" s="67"/>
      <c r="Z431" s="68"/>
      <c r="AA431" s="68"/>
    </row>
    <row r="432">
      <c r="H432" s="66"/>
      <c r="I432" s="66"/>
      <c r="V432" s="67"/>
      <c r="Z432" s="68"/>
      <c r="AA432" s="68"/>
    </row>
    <row r="433">
      <c r="H433" s="66"/>
      <c r="I433" s="66"/>
      <c r="V433" s="67"/>
      <c r="Z433" s="68"/>
      <c r="AA433" s="68"/>
    </row>
    <row r="434">
      <c r="H434" s="66"/>
      <c r="I434" s="66"/>
      <c r="V434" s="67"/>
      <c r="Z434" s="68"/>
      <c r="AA434" s="68"/>
    </row>
    <row r="435">
      <c r="H435" s="66"/>
      <c r="I435" s="66"/>
      <c r="V435" s="67"/>
      <c r="Z435" s="68"/>
      <c r="AA435" s="68"/>
    </row>
    <row r="436">
      <c r="H436" s="66"/>
      <c r="I436" s="66"/>
      <c r="V436" s="67"/>
      <c r="Z436" s="68"/>
      <c r="AA436" s="68"/>
    </row>
    <row r="437">
      <c r="H437" s="66"/>
      <c r="I437" s="66"/>
      <c r="V437" s="67"/>
      <c r="Z437" s="68"/>
      <c r="AA437" s="68"/>
    </row>
    <row r="438">
      <c r="H438" s="66"/>
      <c r="I438" s="66"/>
      <c r="V438" s="67"/>
      <c r="Z438" s="68"/>
      <c r="AA438" s="68"/>
    </row>
    <row r="439">
      <c r="H439" s="66"/>
      <c r="I439" s="66"/>
      <c r="V439" s="67"/>
      <c r="Z439" s="68"/>
      <c r="AA439" s="68"/>
    </row>
    <row r="440">
      <c r="H440" s="66"/>
      <c r="I440" s="66"/>
      <c r="V440" s="67"/>
      <c r="Z440" s="68"/>
      <c r="AA440" s="68"/>
    </row>
    <row r="441">
      <c r="H441" s="66"/>
      <c r="I441" s="66"/>
      <c r="V441" s="67"/>
      <c r="Z441" s="68"/>
      <c r="AA441" s="68"/>
    </row>
    <row r="442">
      <c r="H442" s="66"/>
      <c r="I442" s="66"/>
      <c r="V442" s="67"/>
      <c r="Z442" s="68"/>
      <c r="AA442" s="68"/>
    </row>
    <row r="443">
      <c r="H443" s="66"/>
      <c r="I443" s="66"/>
      <c r="V443" s="67"/>
      <c r="Z443" s="68"/>
      <c r="AA443" s="68"/>
    </row>
    <row r="444">
      <c r="H444" s="66"/>
      <c r="I444" s="66"/>
      <c r="V444" s="67"/>
      <c r="Z444" s="68"/>
      <c r="AA444" s="68"/>
    </row>
    <row r="445">
      <c r="H445" s="66"/>
      <c r="I445" s="66"/>
      <c r="V445" s="67"/>
      <c r="Z445" s="68"/>
      <c r="AA445" s="68"/>
    </row>
    <row r="446">
      <c r="H446" s="66"/>
      <c r="I446" s="66"/>
      <c r="V446" s="67"/>
      <c r="Z446" s="68"/>
      <c r="AA446" s="68"/>
    </row>
    <row r="447">
      <c r="H447" s="66"/>
      <c r="I447" s="66"/>
      <c r="V447" s="67"/>
      <c r="Z447" s="68"/>
      <c r="AA447" s="68"/>
    </row>
    <row r="448">
      <c r="H448" s="66"/>
      <c r="I448" s="66"/>
      <c r="V448" s="67"/>
      <c r="Z448" s="68"/>
      <c r="AA448" s="68"/>
    </row>
    <row r="449">
      <c r="H449" s="66"/>
      <c r="I449" s="66"/>
      <c r="V449" s="67"/>
      <c r="Z449" s="68"/>
      <c r="AA449" s="68"/>
    </row>
    <row r="450">
      <c r="H450" s="66"/>
      <c r="I450" s="66"/>
      <c r="V450" s="67"/>
      <c r="Z450" s="68"/>
      <c r="AA450" s="68"/>
    </row>
    <row r="451">
      <c r="H451" s="66"/>
      <c r="I451" s="66"/>
      <c r="V451" s="67"/>
      <c r="Z451" s="68"/>
      <c r="AA451" s="68"/>
    </row>
    <row r="452">
      <c r="H452" s="66"/>
      <c r="I452" s="66"/>
      <c r="V452" s="67"/>
      <c r="Z452" s="68"/>
      <c r="AA452" s="68"/>
    </row>
    <row r="453">
      <c r="H453" s="66"/>
      <c r="I453" s="66"/>
      <c r="V453" s="67"/>
      <c r="Z453" s="68"/>
      <c r="AA453" s="68"/>
    </row>
    <row r="454">
      <c r="H454" s="66"/>
      <c r="I454" s="66"/>
      <c r="V454" s="67"/>
      <c r="Z454" s="68"/>
      <c r="AA454" s="68"/>
    </row>
    <row r="455">
      <c r="H455" s="66"/>
      <c r="I455" s="66"/>
      <c r="V455" s="67"/>
      <c r="Z455" s="68"/>
      <c r="AA455" s="68"/>
    </row>
    <row r="456">
      <c r="H456" s="66"/>
      <c r="I456" s="66"/>
      <c r="V456" s="67"/>
      <c r="Z456" s="68"/>
      <c r="AA456" s="68"/>
    </row>
    <row r="457">
      <c r="H457" s="66"/>
      <c r="I457" s="66"/>
      <c r="V457" s="67"/>
      <c r="Z457" s="68"/>
      <c r="AA457" s="68"/>
    </row>
    <row r="458">
      <c r="H458" s="66"/>
      <c r="I458" s="66"/>
      <c r="V458" s="67"/>
      <c r="Z458" s="68"/>
      <c r="AA458" s="68"/>
    </row>
    <row r="459">
      <c r="H459" s="66"/>
      <c r="I459" s="66"/>
      <c r="V459" s="67"/>
      <c r="Z459" s="68"/>
      <c r="AA459" s="68"/>
    </row>
    <row r="460">
      <c r="H460" s="66"/>
      <c r="I460" s="66"/>
      <c r="V460" s="67"/>
      <c r="Z460" s="68"/>
      <c r="AA460" s="68"/>
    </row>
    <row r="461">
      <c r="H461" s="66"/>
      <c r="I461" s="66"/>
      <c r="V461" s="67"/>
      <c r="Z461" s="68"/>
      <c r="AA461" s="68"/>
    </row>
    <row r="462">
      <c r="H462" s="66"/>
      <c r="I462" s="66"/>
      <c r="V462" s="67"/>
      <c r="Z462" s="68"/>
      <c r="AA462" s="68"/>
    </row>
    <row r="463">
      <c r="H463" s="66"/>
      <c r="I463" s="66"/>
      <c r="V463" s="67"/>
      <c r="Z463" s="68"/>
      <c r="AA463" s="68"/>
    </row>
    <row r="464">
      <c r="H464" s="66"/>
      <c r="I464" s="66"/>
      <c r="V464" s="67"/>
      <c r="Z464" s="68"/>
      <c r="AA464" s="68"/>
    </row>
    <row r="465">
      <c r="H465" s="66"/>
      <c r="I465" s="66"/>
      <c r="V465" s="67"/>
      <c r="Z465" s="68"/>
      <c r="AA465" s="68"/>
    </row>
    <row r="466">
      <c r="H466" s="66"/>
      <c r="I466" s="66"/>
      <c r="V466" s="67"/>
      <c r="Z466" s="68"/>
      <c r="AA466" s="68"/>
    </row>
    <row r="467">
      <c r="H467" s="66"/>
      <c r="I467" s="66"/>
      <c r="V467" s="67"/>
      <c r="Z467" s="68"/>
      <c r="AA467" s="68"/>
    </row>
    <row r="468">
      <c r="H468" s="66"/>
      <c r="I468" s="66"/>
      <c r="V468" s="67"/>
      <c r="Z468" s="68"/>
      <c r="AA468" s="68"/>
    </row>
    <row r="469">
      <c r="H469" s="66"/>
      <c r="I469" s="66"/>
      <c r="V469" s="67"/>
      <c r="Z469" s="68"/>
      <c r="AA469" s="68"/>
    </row>
    <row r="470">
      <c r="H470" s="66"/>
      <c r="I470" s="66"/>
      <c r="V470" s="67"/>
      <c r="Z470" s="68"/>
      <c r="AA470" s="68"/>
    </row>
    <row r="471">
      <c r="H471" s="66"/>
      <c r="I471" s="66"/>
      <c r="V471" s="67"/>
      <c r="Z471" s="68"/>
      <c r="AA471" s="68"/>
    </row>
    <row r="472">
      <c r="H472" s="66"/>
      <c r="I472" s="66"/>
      <c r="V472" s="67"/>
      <c r="Z472" s="68"/>
      <c r="AA472" s="68"/>
    </row>
    <row r="473">
      <c r="H473" s="66"/>
      <c r="I473" s="66"/>
      <c r="V473" s="67"/>
      <c r="Z473" s="68"/>
      <c r="AA473" s="68"/>
    </row>
    <row r="474">
      <c r="H474" s="66"/>
      <c r="I474" s="66"/>
      <c r="V474" s="67"/>
      <c r="Z474" s="68"/>
      <c r="AA474" s="68"/>
    </row>
    <row r="475">
      <c r="H475" s="66"/>
      <c r="I475" s="66"/>
      <c r="V475" s="67"/>
      <c r="Z475" s="68"/>
      <c r="AA475" s="68"/>
    </row>
    <row r="476">
      <c r="H476" s="66"/>
      <c r="I476" s="66"/>
      <c r="V476" s="67"/>
      <c r="Z476" s="68"/>
      <c r="AA476" s="68"/>
    </row>
    <row r="477">
      <c r="H477" s="66"/>
      <c r="I477" s="66"/>
      <c r="V477" s="67"/>
      <c r="Z477" s="68"/>
      <c r="AA477" s="68"/>
    </row>
    <row r="478">
      <c r="H478" s="66"/>
      <c r="I478" s="66"/>
      <c r="V478" s="67"/>
      <c r="Z478" s="68"/>
      <c r="AA478" s="68"/>
    </row>
    <row r="479">
      <c r="H479" s="66"/>
      <c r="I479" s="66"/>
      <c r="V479" s="67"/>
      <c r="Z479" s="68"/>
      <c r="AA479" s="68"/>
    </row>
    <row r="480">
      <c r="H480" s="66"/>
      <c r="I480" s="66"/>
      <c r="V480" s="67"/>
      <c r="Z480" s="68"/>
      <c r="AA480" s="68"/>
    </row>
    <row r="481">
      <c r="H481" s="66"/>
      <c r="I481" s="66"/>
      <c r="V481" s="67"/>
      <c r="Z481" s="68"/>
      <c r="AA481" s="68"/>
    </row>
    <row r="482">
      <c r="H482" s="66"/>
      <c r="I482" s="66"/>
      <c r="V482" s="67"/>
      <c r="Z482" s="68"/>
      <c r="AA482" s="68"/>
    </row>
    <row r="483">
      <c r="H483" s="66"/>
      <c r="I483" s="66"/>
      <c r="V483" s="67"/>
      <c r="Z483" s="68"/>
      <c r="AA483" s="68"/>
    </row>
    <row r="484">
      <c r="H484" s="66"/>
      <c r="I484" s="66"/>
      <c r="V484" s="67"/>
      <c r="Z484" s="68"/>
      <c r="AA484" s="68"/>
    </row>
    <row r="485">
      <c r="H485" s="66"/>
      <c r="I485" s="66"/>
      <c r="V485" s="67"/>
      <c r="Z485" s="68"/>
      <c r="AA485" s="68"/>
    </row>
    <row r="486">
      <c r="H486" s="66"/>
      <c r="I486" s="66"/>
      <c r="V486" s="67"/>
      <c r="Z486" s="68"/>
      <c r="AA486" s="68"/>
    </row>
    <row r="487">
      <c r="H487" s="66"/>
      <c r="I487" s="66"/>
      <c r="V487" s="67"/>
      <c r="Z487" s="68"/>
      <c r="AA487" s="68"/>
    </row>
    <row r="488">
      <c r="H488" s="66"/>
      <c r="I488" s="66"/>
      <c r="V488" s="67"/>
      <c r="Z488" s="68"/>
      <c r="AA488" s="68"/>
    </row>
    <row r="489">
      <c r="H489" s="66"/>
      <c r="I489" s="66"/>
      <c r="V489" s="67"/>
      <c r="Z489" s="68"/>
      <c r="AA489" s="68"/>
    </row>
    <row r="490">
      <c r="H490" s="66"/>
      <c r="I490" s="66"/>
      <c r="V490" s="67"/>
      <c r="Z490" s="68"/>
      <c r="AA490" s="68"/>
    </row>
    <row r="491">
      <c r="H491" s="66"/>
      <c r="I491" s="66"/>
      <c r="V491" s="67"/>
      <c r="Z491" s="68"/>
      <c r="AA491" s="68"/>
    </row>
    <row r="492">
      <c r="H492" s="66"/>
      <c r="I492" s="66"/>
      <c r="V492" s="67"/>
      <c r="Z492" s="68"/>
      <c r="AA492" s="68"/>
    </row>
    <row r="493">
      <c r="H493" s="66"/>
      <c r="I493" s="66"/>
      <c r="V493" s="67"/>
      <c r="Z493" s="68"/>
      <c r="AA493" s="68"/>
    </row>
    <row r="494">
      <c r="H494" s="66"/>
      <c r="I494" s="66"/>
      <c r="V494" s="67"/>
      <c r="Z494" s="68"/>
      <c r="AA494" s="68"/>
    </row>
    <row r="495">
      <c r="H495" s="66"/>
      <c r="I495" s="66"/>
      <c r="V495" s="67"/>
      <c r="Z495" s="68"/>
      <c r="AA495" s="68"/>
    </row>
    <row r="496">
      <c r="H496" s="66"/>
      <c r="I496" s="66"/>
      <c r="V496" s="67"/>
      <c r="Z496" s="68"/>
      <c r="AA496" s="68"/>
    </row>
    <row r="497">
      <c r="H497" s="66"/>
      <c r="I497" s="66"/>
      <c r="V497" s="67"/>
      <c r="Z497" s="68"/>
      <c r="AA497" s="68"/>
    </row>
    <row r="498">
      <c r="H498" s="66"/>
      <c r="I498" s="66"/>
      <c r="V498" s="67"/>
      <c r="Z498" s="68"/>
      <c r="AA498" s="68"/>
    </row>
    <row r="499">
      <c r="H499" s="66"/>
      <c r="I499" s="66"/>
      <c r="V499" s="67"/>
      <c r="Z499" s="68"/>
      <c r="AA499" s="68"/>
    </row>
    <row r="500">
      <c r="H500" s="66"/>
      <c r="I500" s="66"/>
      <c r="V500" s="67"/>
      <c r="Z500" s="68"/>
      <c r="AA500" s="68"/>
    </row>
    <row r="501">
      <c r="H501" s="66"/>
      <c r="I501" s="66"/>
      <c r="V501" s="67"/>
      <c r="Z501" s="68"/>
      <c r="AA501" s="68"/>
    </row>
    <row r="502">
      <c r="H502" s="66"/>
      <c r="I502" s="66"/>
      <c r="V502" s="67"/>
      <c r="Z502" s="68"/>
      <c r="AA502" s="68"/>
    </row>
    <row r="503">
      <c r="H503" s="66"/>
      <c r="I503" s="66"/>
      <c r="V503" s="67"/>
      <c r="Z503" s="68"/>
      <c r="AA503" s="68"/>
    </row>
    <row r="504">
      <c r="H504" s="66"/>
      <c r="I504" s="66"/>
      <c r="V504" s="67"/>
      <c r="Z504" s="68"/>
      <c r="AA504" s="68"/>
    </row>
    <row r="505">
      <c r="H505" s="66"/>
      <c r="I505" s="66"/>
      <c r="V505" s="67"/>
      <c r="Z505" s="68"/>
      <c r="AA505" s="68"/>
    </row>
    <row r="506">
      <c r="H506" s="66"/>
      <c r="I506" s="66"/>
      <c r="V506" s="67"/>
      <c r="Z506" s="68"/>
      <c r="AA506" s="68"/>
    </row>
    <row r="507">
      <c r="H507" s="66"/>
      <c r="I507" s="66"/>
      <c r="V507" s="67"/>
      <c r="Z507" s="68"/>
      <c r="AA507" s="68"/>
    </row>
    <row r="508">
      <c r="H508" s="66"/>
      <c r="I508" s="66"/>
      <c r="V508" s="67"/>
      <c r="Z508" s="68"/>
      <c r="AA508" s="68"/>
    </row>
    <row r="509">
      <c r="H509" s="66"/>
      <c r="I509" s="66"/>
      <c r="V509" s="67"/>
      <c r="Z509" s="68"/>
      <c r="AA509" s="68"/>
    </row>
    <row r="510">
      <c r="H510" s="66"/>
      <c r="I510" s="66"/>
      <c r="V510" s="67"/>
      <c r="Z510" s="68"/>
      <c r="AA510" s="68"/>
    </row>
    <row r="511">
      <c r="H511" s="66"/>
      <c r="I511" s="66"/>
      <c r="V511" s="67"/>
      <c r="Z511" s="68"/>
      <c r="AA511" s="68"/>
    </row>
    <row r="512">
      <c r="H512" s="66"/>
      <c r="I512" s="66"/>
      <c r="V512" s="67"/>
      <c r="Z512" s="68"/>
      <c r="AA512" s="68"/>
    </row>
    <row r="513">
      <c r="H513" s="66"/>
      <c r="I513" s="66"/>
      <c r="V513" s="67"/>
      <c r="Z513" s="68"/>
      <c r="AA513" s="68"/>
    </row>
    <row r="514">
      <c r="H514" s="66"/>
      <c r="I514" s="66"/>
      <c r="V514" s="67"/>
      <c r="Z514" s="68"/>
      <c r="AA514" s="68"/>
    </row>
    <row r="515">
      <c r="H515" s="66"/>
      <c r="I515" s="66"/>
      <c r="V515" s="67"/>
      <c r="Z515" s="68"/>
      <c r="AA515" s="68"/>
    </row>
    <row r="516">
      <c r="H516" s="66"/>
      <c r="I516" s="66"/>
      <c r="V516" s="67"/>
      <c r="Z516" s="68"/>
      <c r="AA516" s="68"/>
    </row>
    <row r="517">
      <c r="H517" s="66"/>
      <c r="I517" s="66"/>
      <c r="V517" s="67"/>
      <c r="Z517" s="68"/>
      <c r="AA517" s="68"/>
    </row>
    <row r="518">
      <c r="H518" s="66"/>
      <c r="I518" s="66"/>
      <c r="V518" s="67"/>
      <c r="Z518" s="68"/>
      <c r="AA518" s="68"/>
    </row>
    <row r="519">
      <c r="H519" s="66"/>
      <c r="I519" s="66"/>
      <c r="V519" s="67"/>
      <c r="Z519" s="68"/>
      <c r="AA519" s="68"/>
    </row>
    <row r="520">
      <c r="H520" s="66"/>
      <c r="I520" s="66"/>
      <c r="V520" s="67"/>
      <c r="Z520" s="68"/>
      <c r="AA520" s="68"/>
    </row>
    <row r="521">
      <c r="H521" s="66"/>
      <c r="I521" s="66"/>
      <c r="V521" s="67"/>
      <c r="Z521" s="68"/>
      <c r="AA521" s="68"/>
    </row>
    <row r="522">
      <c r="H522" s="66"/>
      <c r="I522" s="66"/>
      <c r="V522" s="67"/>
      <c r="Z522" s="68"/>
      <c r="AA522" s="68"/>
    </row>
    <row r="523">
      <c r="H523" s="66"/>
      <c r="I523" s="66"/>
      <c r="V523" s="67"/>
      <c r="Z523" s="68"/>
      <c r="AA523" s="68"/>
    </row>
    <row r="524">
      <c r="H524" s="66"/>
      <c r="I524" s="66"/>
      <c r="V524" s="67"/>
      <c r="Z524" s="68"/>
      <c r="AA524" s="68"/>
    </row>
    <row r="525">
      <c r="H525" s="66"/>
      <c r="I525" s="66"/>
      <c r="V525" s="67"/>
      <c r="Z525" s="68"/>
      <c r="AA525" s="68"/>
    </row>
    <row r="526">
      <c r="H526" s="66"/>
      <c r="I526" s="66"/>
      <c r="V526" s="67"/>
      <c r="Z526" s="68"/>
      <c r="AA526" s="68"/>
    </row>
    <row r="527">
      <c r="H527" s="66"/>
      <c r="I527" s="66"/>
      <c r="V527" s="67"/>
      <c r="Z527" s="68"/>
      <c r="AA527" s="68"/>
    </row>
    <row r="528">
      <c r="H528" s="66"/>
      <c r="I528" s="66"/>
      <c r="V528" s="67"/>
      <c r="Z528" s="68"/>
      <c r="AA528" s="68"/>
    </row>
    <row r="529">
      <c r="H529" s="66"/>
      <c r="I529" s="66"/>
      <c r="V529" s="67"/>
      <c r="Z529" s="68"/>
      <c r="AA529" s="68"/>
    </row>
    <row r="530">
      <c r="H530" s="66"/>
      <c r="I530" s="66"/>
      <c r="V530" s="67"/>
      <c r="Z530" s="68"/>
      <c r="AA530" s="68"/>
    </row>
    <row r="531">
      <c r="H531" s="66"/>
      <c r="I531" s="66"/>
      <c r="V531" s="67"/>
      <c r="Z531" s="68"/>
      <c r="AA531" s="68"/>
    </row>
    <row r="532">
      <c r="H532" s="66"/>
      <c r="I532" s="66"/>
      <c r="V532" s="67"/>
      <c r="Z532" s="68"/>
      <c r="AA532" s="68"/>
    </row>
    <row r="533">
      <c r="H533" s="66"/>
      <c r="I533" s="66"/>
      <c r="V533" s="67"/>
      <c r="Z533" s="68"/>
      <c r="AA533" s="68"/>
    </row>
    <row r="534">
      <c r="H534" s="66"/>
      <c r="I534" s="66"/>
      <c r="V534" s="67"/>
      <c r="Z534" s="68"/>
      <c r="AA534" s="68"/>
    </row>
    <row r="535">
      <c r="H535" s="66"/>
      <c r="I535" s="66"/>
      <c r="V535" s="67"/>
      <c r="Z535" s="68"/>
      <c r="AA535" s="68"/>
    </row>
    <row r="536">
      <c r="H536" s="66"/>
      <c r="I536" s="66"/>
      <c r="V536" s="67"/>
      <c r="Z536" s="68"/>
      <c r="AA536" s="68"/>
    </row>
    <row r="537">
      <c r="H537" s="66"/>
      <c r="I537" s="66"/>
      <c r="V537" s="67"/>
      <c r="Z537" s="68"/>
      <c r="AA537" s="68"/>
    </row>
    <row r="538">
      <c r="H538" s="66"/>
      <c r="I538" s="66"/>
      <c r="V538" s="67"/>
      <c r="Z538" s="68"/>
      <c r="AA538" s="68"/>
    </row>
    <row r="539">
      <c r="H539" s="66"/>
      <c r="I539" s="66"/>
      <c r="V539" s="67"/>
      <c r="Z539" s="68"/>
      <c r="AA539" s="68"/>
    </row>
    <row r="540">
      <c r="H540" s="66"/>
      <c r="I540" s="66"/>
      <c r="V540" s="67"/>
      <c r="Z540" s="68"/>
      <c r="AA540" s="68"/>
    </row>
    <row r="541">
      <c r="H541" s="66"/>
      <c r="I541" s="66"/>
      <c r="V541" s="67"/>
      <c r="Z541" s="68"/>
      <c r="AA541" s="68"/>
    </row>
    <row r="542">
      <c r="H542" s="66"/>
      <c r="I542" s="66"/>
      <c r="V542" s="67"/>
      <c r="Z542" s="68"/>
      <c r="AA542" s="68"/>
    </row>
    <row r="543">
      <c r="H543" s="66"/>
      <c r="I543" s="66"/>
      <c r="V543" s="67"/>
      <c r="Z543" s="68"/>
      <c r="AA543" s="68"/>
    </row>
    <row r="544">
      <c r="H544" s="66"/>
      <c r="I544" s="66"/>
      <c r="V544" s="67"/>
      <c r="Z544" s="68"/>
      <c r="AA544" s="68"/>
    </row>
    <row r="545">
      <c r="H545" s="66"/>
      <c r="I545" s="66"/>
      <c r="V545" s="67"/>
      <c r="Z545" s="68"/>
      <c r="AA545" s="68"/>
    </row>
    <row r="546">
      <c r="H546" s="66"/>
      <c r="I546" s="66"/>
      <c r="V546" s="67"/>
      <c r="Z546" s="68"/>
      <c r="AA546" s="68"/>
    </row>
    <row r="547">
      <c r="H547" s="66"/>
      <c r="I547" s="66"/>
      <c r="V547" s="67"/>
      <c r="Z547" s="68"/>
      <c r="AA547" s="68"/>
    </row>
    <row r="548">
      <c r="H548" s="66"/>
      <c r="I548" s="66"/>
      <c r="V548" s="67"/>
      <c r="Z548" s="68"/>
      <c r="AA548" s="68"/>
    </row>
    <row r="549">
      <c r="H549" s="66"/>
      <c r="I549" s="66"/>
      <c r="V549" s="67"/>
      <c r="Z549" s="68"/>
      <c r="AA549" s="68"/>
    </row>
    <row r="550">
      <c r="H550" s="66"/>
      <c r="I550" s="66"/>
      <c r="V550" s="67"/>
      <c r="Z550" s="68"/>
      <c r="AA550" s="68"/>
    </row>
    <row r="551">
      <c r="H551" s="66"/>
      <c r="I551" s="66"/>
      <c r="V551" s="67"/>
      <c r="Z551" s="68"/>
      <c r="AA551" s="68"/>
    </row>
    <row r="552">
      <c r="H552" s="66"/>
      <c r="I552" s="66"/>
      <c r="V552" s="67"/>
      <c r="Z552" s="68"/>
      <c r="AA552" s="68"/>
    </row>
    <row r="553">
      <c r="H553" s="66"/>
      <c r="I553" s="66"/>
      <c r="V553" s="67"/>
      <c r="Z553" s="68"/>
      <c r="AA553" s="68"/>
    </row>
    <row r="554">
      <c r="H554" s="66"/>
      <c r="I554" s="66"/>
      <c r="V554" s="67"/>
      <c r="Z554" s="68"/>
      <c r="AA554" s="68"/>
    </row>
    <row r="555">
      <c r="H555" s="66"/>
      <c r="I555" s="66"/>
      <c r="V555" s="67"/>
      <c r="Z555" s="68"/>
      <c r="AA555" s="68"/>
    </row>
    <row r="556">
      <c r="H556" s="66"/>
      <c r="I556" s="66"/>
      <c r="V556" s="67"/>
      <c r="Z556" s="68"/>
      <c r="AA556" s="68"/>
    </row>
    <row r="557">
      <c r="H557" s="66"/>
      <c r="I557" s="66"/>
      <c r="V557" s="67"/>
      <c r="Z557" s="68"/>
      <c r="AA557" s="68"/>
    </row>
    <row r="558">
      <c r="H558" s="66"/>
      <c r="I558" s="66"/>
      <c r="V558" s="67"/>
      <c r="Z558" s="68"/>
      <c r="AA558" s="68"/>
    </row>
    <row r="559">
      <c r="H559" s="66"/>
      <c r="I559" s="66"/>
      <c r="V559" s="67"/>
      <c r="Z559" s="68"/>
      <c r="AA559" s="68"/>
    </row>
    <row r="560">
      <c r="H560" s="66"/>
      <c r="I560" s="66"/>
      <c r="V560" s="67"/>
      <c r="Z560" s="68"/>
      <c r="AA560" s="68"/>
    </row>
    <row r="561">
      <c r="H561" s="66"/>
      <c r="I561" s="66"/>
      <c r="V561" s="67"/>
      <c r="Z561" s="68"/>
      <c r="AA561" s="68"/>
    </row>
    <row r="562">
      <c r="H562" s="66"/>
      <c r="I562" s="66"/>
      <c r="V562" s="67"/>
      <c r="Z562" s="68"/>
      <c r="AA562" s="68"/>
    </row>
    <row r="563">
      <c r="H563" s="66"/>
      <c r="I563" s="66"/>
      <c r="V563" s="67"/>
      <c r="Z563" s="68"/>
      <c r="AA563" s="68"/>
    </row>
    <row r="564">
      <c r="H564" s="66"/>
      <c r="I564" s="66"/>
      <c r="V564" s="67"/>
      <c r="Z564" s="68"/>
      <c r="AA564" s="68"/>
    </row>
    <row r="565">
      <c r="H565" s="66"/>
      <c r="I565" s="66"/>
      <c r="V565" s="67"/>
      <c r="Z565" s="68"/>
      <c r="AA565" s="68"/>
    </row>
    <row r="566">
      <c r="H566" s="66"/>
      <c r="I566" s="66"/>
      <c r="V566" s="67"/>
      <c r="Z566" s="68"/>
      <c r="AA566" s="68"/>
    </row>
    <row r="567">
      <c r="H567" s="66"/>
      <c r="I567" s="66"/>
      <c r="V567" s="67"/>
      <c r="Z567" s="68"/>
      <c r="AA567" s="68"/>
    </row>
    <row r="568">
      <c r="H568" s="66"/>
      <c r="I568" s="66"/>
      <c r="V568" s="67"/>
      <c r="Z568" s="68"/>
      <c r="AA568" s="68"/>
    </row>
    <row r="569">
      <c r="H569" s="66"/>
      <c r="I569" s="66"/>
      <c r="V569" s="67"/>
      <c r="Z569" s="68"/>
      <c r="AA569" s="68"/>
    </row>
    <row r="570">
      <c r="H570" s="66"/>
      <c r="I570" s="66"/>
      <c r="V570" s="67"/>
      <c r="Z570" s="68"/>
      <c r="AA570" s="68"/>
    </row>
    <row r="571">
      <c r="H571" s="66"/>
      <c r="I571" s="66"/>
      <c r="V571" s="67"/>
      <c r="Z571" s="68"/>
      <c r="AA571" s="68"/>
    </row>
    <row r="572">
      <c r="H572" s="66"/>
      <c r="I572" s="66"/>
      <c r="V572" s="67"/>
      <c r="Z572" s="68"/>
      <c r="AA572" s="68"/>
    </row>
    <row r="573">
      <c r="H573" s="66"/>
      <c r="I573" s="66"/>
      <c r="V573" s="67"/>
      <c r="Z573" s="68"/>
      <c r="AA573" s="68"/>
    </row>
    <row r="574">
      <c r="H574" s="66"/>
      <c r="I574" s="66"/>
      <c r="V574" s="67"/>
      <c r="Z574" s="68"/>
      <c r="AA574" s="68"/>
    </row>
    <row r="575">
      <c r="H575" s="66"/>
      <c r="I575" s="66"/>
      <c r="V575" s="67"/>
      <c r="Z575" s="68"/>
      <c r="AA575" s="68"/>
    </row>
    <row r="576">
      <c r="H576" s="66"/>
      <c r="I576" s="66"/>
      <c r="V576" s="67"/>
      <c r="Z576" s="68"/>
      <c r="AA576" s="68"/>
    </row>
    <row r="577">
      <c r="H577" s="66"/>
      <c r="I577" s="66"/>
      <c r="V577" s="67"/>
      <c r="Z577" s="68"/>
      <c r="AA577" s="68"/>
    </row>
    <row r="578">
      <c r="H578" s="66"/>
      <c r="I578" s="66"/>
      <c r="V578" s="67"/>
      <c r="Z578" s="68"/>
      <c r="AA578" s="68"/>
    </row>
    <row r="579">
      <c r="H579" s="66"/>
      <c r="I579" s="66"/>
      <c r="V579" s="67"/>
      <c r="Z579" s="68"/>
      <c r="AA579" s="68"/>
    </row>
    <row r="580">
      <c r="H580" s="66"/>
      <c r="I580" s="66"/>
      <c r="V580" s="67"/>
      <c r="Z580" s="68"/>
      <c r="AA580" s="68"/>
    </row>
    <row r="581">
      <c r="H581" s="66"/>
      <c r="I581" s="66"/>
      <c r="V581" s="67"/>
      <c r="Z581" s="68"/>
      <c r="AA581" s="68"/>
    </row>
    <row r="582">
      <c r="H582" s="66"/>
      <c r="I582" s="66"/>
      <c r="V582" s="67"/>
      <c r="Z582" s="68"/>
      <c r="AA582" s="68"/>
    </row>
    <row r="583">
      <c r="H583" s="66"/>
      <c r="I583" s="66"/>
      <c r="V583" s="67"/>
      <c r="Z583" s="68"/>
      <c r="AA583" s="68"/>
    </row>
    <row r="584">
      <c r="H584" s="66"/>
      <c r="I584" s="66"/>
      <c r="V584" s="67"/>
      <c r="Z584" s="68"/>
      <c r="AA584" s="68"/>
    </row>
    <row r="585">
      <c r="H585" s="66"/>
      <c r="I585" s="66"/>
      <c r="V585" s="67"/>
      <c r="Z585" s="68"/>
      <c r="AA585" s="68"/>
    </row>
    <row r="586">
      <c r="H586" s="66"/>
      <c r="I586" s="66"/>
      <c r="V586" s="67"/>
      <c r="Z586" s="68"/>
      <c r="AA586" s="68"/>
    </row>
    <row r="587">
      <c r="H587" s="66"/>
      <c r="I587" s="66"/>
      <c r="V587" s="67"/>
      <c r="Z587" s="68"/>
      <c r="AA587" s="68"/>
    </row>
    <row r="588">
      <c r="H588" s="66"/>
      <c r="I588" s="66"/>
      <c r="V588" s="67"/>
      <c r="Z588" s="68"/>
      <c r="AA588" s="68"/>
    </row>
    <row r="589">
      <c r="H589" s="66"/>
      <c r="I589" s="66"/>
      <c r="V589" s="67"/>
      <c r="Z589" s="68"/>
      <c r="AA589" s="68"/>
    </row>
    <row r="590">
      <c r="H590" s="66"/>
      <c r="I590" s="66"/>
      <c r="V590" s="67"/>
      <c r="Z590" s="68"/>
      <c r="AA590" s="68"/>
    </row>
    <row r="591">
      <c r="H591" s="66"/>
      <c r="I591" s="66"/>
      <c r="V591" s="67"/>
      <c r="Z591" s="68"/>
      <c r="AA591" s="68"/>
    </row>
    <row r="592">
      <c r="H592" s="66"/>
      <c r="I592" s="66"/>
      <c r="V592" s="67"/>
      <c r="Z592" s="68"/>
      <c r="AA592" s="68"/>
    </row>
    <row r="593">
      <c r="H593" s="66"/>
      <c r="I593" s="66"/>
      <c r="V593" s="67"/>
      <c r="Z593" s="68"/>
      <c r="AA593" s="68"/>
    </row>
    <row r="594">
      <c r="H594" s="66"/>
      <c r="I594" s="66"/>
      <c r="V594" s="67"/>
      <c r="Z594" s="68"/>
      <c r="AA594" s="68"/>
    </row>
    <row r="595">
      <c r="H595" s="66"/>
      <c r="I595" s="66"/>
      <c r="V595" s="67"/>
      <c r="Z595" s="68"/>
      <c r="AA595" s="68"/>
    </row>
    <row r="596">
      <c r="H596" s="66"/>
      <c r="I596" s="66"/>
      <c r="V596" s="67"/>
      <c r="Z596" s="68"/>
      <c r="AA596" s="68"/>
    </row>
    <row r="597">
      <c r="H597" s="66"/>
      <c r="I597" s="66"/>
      <c r="V597" s="67"/>
      <c r="Z597" s="68"/>
      <c r="AA597" s="68"/>
    </row>
    <row r="598">
      <c r="H598" s="66"/>
      <c r="I598" s="66"/>
      <c r="V598" s="67"/>
      <c r="Z598" s="68"/>
      <c r="AA598" s="68"/>
    </row>
    <row r="599">
      <c r="H599" s="66"/>
      <c r="I599" s="66"/>
      <c r="V599" s="67"/>
      <c r="Z599" s="68"/>
      <c r="AA599" s="68"/>
    </row>
    <row r="600">
      <c r="H600" s="66"/>
      <c r="I600" s="66"/>
      <c r="V600" s="67"/>
      <c r="Z600" s="68"/>
      <c r="AA600" s="68"/>
    </row>
    <row r="601">
      <c r="H601" s="66"/>
      <c r="I601" s="66"/>
      <c r="V601" s="67"/>
      <c r="Z601" s="68"/>
      <c r="AA601" s="68"/>
    </row>
    <row r="602">
      <c r="H602" s="66"/>
      <c r="I602" s="66"/>
      <c r="V602" s="67"/>
      <c r="Z602" s="68"/>
      <c r="AA602" s="68"/>
    </row>
    <row r="603">
      <c r="H603" s="66"/>
      <c r="I603" s="66"/>
      <c r="V603" s="67"/>
      <c r="Z603" s="68"/>
      <c r="AA603" s="68"/>
    </row>
    <row r="604">
      <c r="H604" s="66"/>
      <c r="I604" s="66"/>
      <c r="V604" s="67"/>
      <c r="Z604" s="68"/>
      <c r="AA604" s="68"/>
    </row>
    <row r="605">
      <c r="H605" s="66"/>
      <c r="I605" s="66"/>
      <c r="V605" s="67"/>
      <c r="Z605" s="68"/>
      <c r="AA605" s="68"/>
    </row>
    <row r="606">
      <c r="H606" s="66"/>
      <c r="I606" s="66"/>
      <c r="V606" s="67"/>
      <c r="Z606" s="68"/>
      <c r="AA606" s="68"/>
    </row>
    <row r="607">
      <c r="H607" s="66"/>
      <c r="I607" s="66"/>
      <c r="V607" s="67"/>
      <c r="Z607" s="68"/>
      <c r="AA607" s="68"/>
    </row>
    <row r="608">
      <c r="H608" s="66"/>
      <c r="I608" s="66"/>
      <c r="V608" s="67"/>
      <c r="Z608" s="68"/>
      <c r="AA608" s="68"/>
    </row>
    <row r="609">
      <c r="H609" s="66"/>
      <c r="I609" s="66"/>
      <c r="V609" s="67"/>
      <c r="Z609" s="68"/>
      <c r="AA609" s="68"/>
    </row>
    <row r="610">
      <c r="H610" s="66"/>
      <c r="I610" s="66"/>
      <c r="V610" s="67"/>
      <c r="Z610" s="68"/>
      <c r="AA610" s="68"/>
    </row>
    <row r="611">
      <c r="H611" s="66"/>
      <c r="I611" s="66"/>
      <c r="V611" s="67"/>
      <c r="Z611" s="68"/>
      <c r="AA611" s="68"/>
    </row>
    <row r="612">
      <c r="H612" s="66"/>
      <c r="I612" s="66"/>
      <c r="V612" s="67"/>
      <c r="Z612" s="68"/>
      <c r="AA612" s="68"/>
    </row>
    <row r="613">
      <c r="H613" s="66"/>
      <c r="I613" s="66"/>
      <c r="V613" s="67"/>
      <c r="Z613" s="68"/>
      <c r="AA613" s="68"/>
    </row>
    <row r="614">
      <c r="H614" s="66"/>
      <c r="I614" s="66"/>
      <c r="V614" s="67"/>
      <c r="Z614" s="68"/>
      <c r="AA614" s="68"/>
    </row>
    <row r="615">
      <c r="H615" s="66"/>
      <c r="I615" s="66"/>
      <c r="V615" s="67"/>
      <c r="Z615" s="68"/>
      <c r="AA615" s="68"/>
    </row>
    <row r="616">
      <c r="H616" s="66"/>
      <c r="I616" s="66"/>
      <c r="V616" s="67"/>
      <c r="Z616" s="68"/>
      <c r="AA616" s="68"/>
    </row>
    <row r="617">
      <c r="H617" s="66"/>
      <c r="I617" s="66"/>
      <c r="V617" s="67"/>
      <c r="Z617" s="68"/>
      <c r="AA617" s="68"/>
    </row>
    <row r="618">
      <c r="H618" s="66"/>
      <c r="I618" s="66"/>
      <c r="V618" s="67"/>
      <c r="Z618" s="68"/>
      <c r="AA618" s="68"/>
    </row>
    <row r="619">
      <c r="H619" s="66"/>
      <c r="I619" s="66"/>
      <c r="V619" s="67"/>
      <c r="Z619" s="68"/>
      <c r="AA619" s="68"/>
    </row>
    <row r="620">
      <c r="H620" s="66"/>
      <c r="I620" s="66"/>
      <c r="V620" s="67"/>
      <c r="Z620" s="68"/>
      <c r="AA620" s="68"/>
    </row>
    <row r="621">
      <c r="H621" s="66"/>
      <c r="I621" s="66"/>
      <c r="V621" s="67"/>
      <c r="Z621" s="68"/>
      <c r="AA621" s="68"/>
    </row>
    <row r="622">
      <c r="H622" s="66"/>
      <c r="I622" s="66"/>
      <c r="V622" s="67"/>
      <c r="Z622" s="68"/>
      <c r="AA622" s="68"/>
    </row>
    <row r="623">
      <c r="H623" s="66"/>
      <c r="I623" s="66"/>
      <c r="V623" s="67"/>
      <c r="Z623" s="68"/>
      <c r="AA623" s="68"/>
    </row>
    <row r="624">
      <c r="H624" s="66"/>
      <c r="I624" s="66"/>
      <c r="V624" s="67"/>
      <c r="Z624" s="68"/>
      <c r="AA624" s="68"/>
    </row>
    <row r="625">
      <c r="H625" s="66"/>
      <c r="I625" s="66"/>
      <c r="V625" s="67"/>
      <c r="Z625" s="68"/>
      <c r="AA625" s="68"/>
    </row>
    <row r="626">
      <c r="H626" s="66"/>
      <c r="I626" s="66"/>
      <c r="V626" s="67"/>
      <c r="Z626" s="68"/>
      <c r="AA626" s="68"/>
    </row>
    <row r="627">
      <c r="H627" s="66"/>
      <c r="I627" s="66"/>
      <c r="V627" s="67"/>
      <c r="Z627" s="68"/>
      <c r="AA627" s="68"/>
    </row>
    <row r="628">
      <c r="H628" s="66"/>
      <c r="I628" s="66"/>
      <c r="V628" s="67"/>
      <c r="Z628" s="68"/>
      <c r="AA628" s="68"/>
    </row>
    <row r="629">
      <c r="H629" s="66"/>
      <c r="I629" s="66"/>
      <c r="V629" s="67"/>
      <c r="Z629" s="68"/>
      <c r="AA629" s="68"/>
    </row>
    <row r="630">
      <c r="H630" s="66"/>
      <c r="I630" s="66"/>
      <c r="V630" s="67"/>
      <c r="Z630" s="68"/>
      <c r="AA630" s="68"/>
    </row>
    <row r="631">
      <c r="H631" s="66"/>
      <c r="I631" s="66"/>
      <c r="V631" s="67"/>
      <c r="Z631" s="68"/>
      <c r="AA631" s="68"/>
    </row>
    <row r="632">
      <c r="H632" s="66"/>
      <c r="I632" s="66"/>
      <c r="V632" s="67"/>
      <c r="Z632" s="68"/>
      <c r="AA632" s="68"/>
    </row>
    <row r="633">
      <c r="H633" s="66"/>
      <c r="I633" s="66"/>
      <c r="V633" s="67"/>
      <c r="Z633" s="68"/>
      <c r="AA633" s="68"/>
    </row>
    <row r="634">
      <c r="H634" s="66"/>
      <c r="I634" s="66"/>
      <c r="V634" s="67"/>
      <c r="Z634" s="68"/>
      <c r="AA634" s="68"/>
    </row>
    <row r="635">
      <c r="H635" s="66"/>
      <c r="I635" s="66"/>
      <c r="V635" s="67"/>
      <c r="Z635" s="68"/>
      <c r="AA635" s="68"/>
    </row>
    <row r="636">
      <c r="H636" s="66"/>
      <c r="I636" s="66"/>
      <c r="V636" s="67"/>
      <c r="Z636" s="68"/>
      <c r="AA636" s="68"/>
    </row>
    <row r="637">
      <c r="H637" s="66"/>
      <c r="I637" s="66"/>
      <c r="V637" s="67"/>
      <c r="Z637" s="68"/>
      <c r="AA637" s="68"/>
    </row>
    <row r="638">
      <c r="H638" s="66"/>
      <c r="I638" s="66"/>
      <c r="V638" s="67"/>
      <c r="Z638" s="68"/>
      <c r="AA638" s="68"/>
    </row>
    <row r="639">
      <c r="H639" s="66"/>
      <c r="I639" s="66"/>
      <c r="V639" s="67"/>
      <c r="Z639" s="68"/>
      <c r="AA639" s="68"/>
    </row>
    <row r="640">
      <c r="H640" s="66"/>
      <c r="I640" s="66"/>
      <c r="V640" s="67"/>
      <c r="Z640" s="68"/>
      <c r="AA640" s="68"/>
    </row>
    <row r="641">
      <c r="H641" s="66"/>
      <c r="I641" s="66"/>
      <c r="V641" s="67"/>
      <c r="Z641" s="68"/>
      <c r="AA641" s="68"/>
    </row>
    <row r="642">
      <c r="H642" s="66"/>
      <c r="I642" s="66"/>
      <c r="V642" s="67"/>
      <c r="Z642" s="68"/>
      <c r="AA642" s="68"/>
    </row>
    <row r="643">
      <c r="H643" s="66"/>
      <c r="I643" s="66"/>
      <c r="V643" s="67"/>
      <c r="Z643" s="68"/>
      <c r="AA643" s="68"/>
    </row>
    <row r="644">
      <c r="H644" s="66"/>
      <c r="I644" s="66"/>
      <c r="V644" s="67"/>
      <c r="Z644" s="68"/>
      <c r="AA644" s="68"/>
    </row>
    <row r="645">
      <c r="H645" s="66"/>
      <c r="I645" s="66"/>
      <c r="V645" s="67"/>
      <c r="Z645" s="68"/>
      <c r="AA645" s="68"/>
    </row>
    <row r="646">
      <c r="H646" s="66"/>
      <c r="I646" s="66"/>
      <c r="V646" s="67"/>
      <c r="Z646" s="68"/>
      <c r="AA646" s="68"/>
    </row>
    <row r="647">
      <c r="H647" s="66"/>
      <c r="I647" s="66"/>
      <c r="V647" s="67"/>
      <c r="Z647" s="68"/>
      <c r="AA647" s="68"/>
    </row>
    <row r="648">
      <c r="H648" s="66"/>
      <c r="I648" s="66"/>
      <c r="V648" s="67"/>
      <c r="Z648" s="68"/>
      <c r="AA648" s="68"/>
    </row>
    <row r="649">
      <c r="H649" s="66"/>
      <c r="I649" s="66"/>
      <c r="V649" s="67"/>
      <c r="Z649" s="68"/>
      <c r="AA649" s="68"/>
    </row>
    <row r="650">
      <c r="H650" s="66"/>
      <c r="I650" s="66"/>
      <c r="V650" s="67"/>
      <c r="Z650" s="68"/>
      <c r="AA650" s="68"/>
    </row>
    <row r="651">
      <c r="H651" s="66"/>
      <c r="I651" s="66"/>
      <c r="V651" s="67"/>
      <c r="Z651" s="68"/>
      <c r="AA651" s="68"/>
    </row>
    <row r="652">
      <c r="H652" s="66"/>
      <c r="I652" s="66"/>
      <c r="V652" s="67"/>
      <c r="Z652" s="68"/>
      <c r="AA652" s="68"/>
    </row>
    <row r="653">
      <c r="H653" s="66"/>
      <c r="I653" s="66"/>
      <c r="V653" s="67"/>
      <c r="Z653" s="68"/>
      <c r="AA653" s="68"/>
    </row>
    <row r="654">
      <c r="H654" s="66"/>
      <c r="I654" s="66"/>
      <c r="V654" s="67"/>
      <c r="Z654" s="68"/>
      <c r="AA654" s="68"/>
    </row>
    <row r="655">
      <c r="H655" s="66"/>
      <c r="I655" s="66"/>
      <c r="V655" s="67"/>
      <c r="Z655" s="68"/>
      <c r="AA655" s="68"/>
    </row>
    <row r="656">
      <c r="H656" s="66"/>
      <c r="I656" s="66"/>
      <c r="V656" s="67"/>
      <c r="Z656" s="68"/>
      <c r="AA656" s="68"/>
    </row>
    <row r="657">
      <c r="H657" s="66"/>
      <c r="I657" s="66"/>
      <c r="V657" s="67"/>
      <c r="Z657" s="68"/>
      <c r="AA657" s="68"/>
    </row>
    <row r="658">
      <c r="H658" s="66"/>
      <c r="I658" s="66"/>
      <c r="V658" s="67"/>
      <c r="Z658" s="68"/>
      <c r="AA658" s="68"/>
    </row>
    <row r="659">
      <c r="H659" s="66"/>
      <c r="I659" s="66"/>
      <c r="V659" s="67"/>
      <c r="Z659" s="68"/>
      <c r="AA659" s="68"/>
    </row>
    <row r="660">
      <c r="H660" s="66"/>
      <c r="I660" s="66"/>
      <c r="V660" s="67"/>
      <c r="Z660" s="68"/>
      <c r="AA660" s="68"/>
    </row>
    <row r="661">
      <c r="H661" s="66"/>
      <c r="I661" s="66"/>
      <c r="V661" s="67"/>
      <c r="Z661" s="68"/>
      <c r="AA661" s="68"/>
    </row>
    <row r="662">
      <c r="H662" s="66"/>
      <c r="I662" s="66"/>
      <c r="V662" s="67"/>
      <c r="Z662" s="68"/>
      <c r="AA662" s="68"/>
    </row>
    <row r="663">
      <c r="H663" s="66"/>
      <c r="I663" s="66"/>
      <c r="V663" s="67"/>
      <c r="Z663" s="68"/>
      <c r="AA663" s="68"/>
    </row>
    <row r="664">
      <c r="H664" s="66"/>
      <c r="I664" s="66"/>
      <c r="V664" s="67"/>
      <c r="Z664" s="68"/>
      <c r="AA664" s="68"/>
    </row>
    <row r="665">
      <c r="H665" s="66"/>
      <c r="I665" s="66"/>
      <c r="V665" s="67"/>
      <c r="Z665" s="68"/>
      <c r="AA665" s="68"/>
    </row>
    <row r="666">
      <c r="H666" s="66"/>
      <c r="I666" s="66"/>
      <c r="V666" s="67"/>
      <c r="Z666" s="68"/>
      <c r="AA666" s="68"/>
    </row>
    <row r="667">
      <c r="H667" s="66"/>
      <c r="I667" s="66"/>
      <c r="V667" s="67"/>
      <c r="Z667" s="68"/>
      <c r="AA667" s="68"/>
    </row>
    <row r="668">
      <c r="H668" s="66"/>
      <c r="I668" s="66"/>
      <c r="V668" s="67"/>
      <c r="Z668" s="68"/>
      <c r="AA668" s="68"/>
    </row>
    <row r="669">
      <c r="H669" s="66"/>
      <c r="I669" s="66"/>
      <c r="V669" s="67"/>
      <c r="Z669" s="68"/>
      <c r="AA669" s="68"/>
    </row>
    <row r="670">
      <c r="H670" s="66"/>
      <c r="I670" s="66"/>
      <c r="V670" s="67"/>
      <c r="Z670" s="68"/>
      <c r="AA670" s="68"/>
    </row>
    <row r="671">
      <c r="H671" s="66"/>
      <c r="I671" s="66"/>
      <c r="V671" s="67"/>
      <c r="Z671" s="68"/>
      <c r="AA671" s="68"/>
    </row>
    <row r="672">
      <c r="H672" s="66"/>
      <c r="I672" s="66"/>
      <c r="V672" s="67"/>
      <c r="Z672" s="68"/>
      <c r="AA672" s="68"/>
    </row>
    <row r="673">
      <c r="H673" s="66"/>
      <c r="I673" s="66"/>
      <c r="V673" s="67"/>
      <c r="Z673" s="68"/>
      <c r="AA673" s="68"/>
    </row>
    <row r="674">
      <c r="H674" s="66"/>
      <c r="I674" s="66"/>
      <c r="V674" s="67"/>
      <c r="Z674" s="68"/>
      <c r="AA674" s="68"/>
    </row>
    <row r="675">
      <c r="H675" s="66"/>
      <c r="I675" s="66"/>
      <c r="V675" s="67"/>
      <c r="Z675" s="68"/>
      <c r="AA675" s="68"/>
    </row>
    <row r="676">
      <c r="H676" s="66"/>
      <c r="I676" s="66"/>
      <c r="V676" s="67"/>
      <c r="Z676" s="68"/>
      <c r="AA676" s="68"/>
    </row>
    <row r="677">
      <c r="H677" s="66"/>
      <c r="I677" s="66"/>
      <c r="V677" s="67"/>
      <c r="Z677" s="68"/>
      <c r="AA677" s="68"/>
    </row>
    <row r="678">
      <c r="H678" s="66"/>
      <c r="I678" s="66"/>
      <c r="V678" s="67"/>
      <c r="Z678" s="68"/>
      <c r="AA678" s="68"/>
    </row>
    <row r="679">
      <c r="H679" s="66"/>
      <c r="I679" s="66"/>
      <c r="V679" s="67"/>
      <c r="Z679" s="68"/>
      <c r="AA679" s="68"/>
    </row>
    <row r="680">
      <c r="H680" s="66"/>
      <c r="I680" s="66"/>
      <c r="V680" s="67"/>
      <c r="Z680" s="68"/>
      <c r="AA680" s="68"/>
    </row>
    <row r="681">
      <c r="H681" s="66"/>
      <c r="I681" s="66"/>
      <c r="V681" s="67"/>
      <c r="Z681" s="68"/>
      <c r="AA681" s="68"/>
    </row>
    <row r="682">
      <c r="H682" s="66"/>
      <c r="I682" s="66"/>
      <c r="V682" s="67"/>
      <c r="Z682" s="68"/>
      <c r="AA682" s="68"/>
    </row>
    <row r="683">
      <c r="H683" s="66"/>
      <c r="I683" s="66"/>
      <c r="V683" s="67"/>
      <c r="Z683" s="68"/>
      <c r="AA683" s="68"/>
    </row>
    <row r="684">
      <c r="H684" s="66"/>
      <c r="I684" s="66"/>
      <c r="V684" s="67"/>
      <c r="Z684" s="68"/>
      <c r="AA684" s="68"/>
    </row>
    <row r="685">
      <c r="H685" s="66"/>
      <c r="I685" s="66"/>
      <c r="V685" s="67"/>
      <c r="Z685" s="68"/>
      <c r="AA685" s="68"/>
    </row>
    <row r="686">
      <c r="H686" s="66"/>
      <c r="I686" s="66"/>
      <c r="V686" s="67"/>
      <c r="Z686" s="68"/>
      <c r="AA686" s="68"/>
    </row>
    <row r="687">
      <c r="H687" s="66"/>
      <c r="I687" s="66"/>
      <c r="V687" s="67"/>
      <c r="Z687" s="68"/>
      <c r="AA687" s="68"/>
    </row>
    <row r="688">
      <c r="H688" s="66"/>
      <c r="I688" s="66"/>
      <c r="V688" s="67"/>
      <c r="Z688" s="68"/>
      <c r="AA688" s="68"/>
    </row>
    <row r="689">
      <c r="H689" s="66"/>
      <c r="I689" s="66"/>
      <c r="V689" s="67"/>
      <c r="Z689" s="68"/>
      <c r="AA689" s="68"/>
    </row>
    <row r="690">
      <c r="H690" s="66"/>
      <c r="I690" s="66"/>
      <c r="V690" s="67"/>
      <c r="Z690" s="68"/>
      <c r="AA690" s="68"/>
    </row>
    <row r="691">
      <c r="H691" s="66"/>
      <c r="I691" s="66"/>
      <c r="V691" s="67"/>
      <c r="Z691" s="68"/>
      <c r="AA691" s="68"/>
    </row>
    <row r="692">
      <c r="H692" s="66"/>
      <c r="I692" s="66"/>
      <c r="V692" s="67"/>
      <c r="Z692" s="68"/>
      <c r="AA692" s="68"/>
    </row>
    <row r="693">
      <c r="H693" s="66"/>
      <c r="I693" s="66"/>
      <c r="V693" s="67"/>
      <c r="Z693" s="68"/>
      <c r="AA693" s="68"/>
    </row>
    <row r="694">
      <c r="H694" s="66"/>
      <c r="I694" s="66"/>
      <c r="V694" s="67"/>
      <c r="Z694" s="68"/>
      <c r="AA694" s="68"/>
    </row>
    <row r="695">
      <c r="H695" s="66"/>
      <c r="I695" s="66"/>
      <c r="V695" s="67"/>
      <c r="Z695" s="68"/>
      <c r="AA695" s="68"/>
    </row>
    <row r="696">
      <c r="H696" s="66"/>
      <c r="I696" s="66"/>
      <c r="V696" s="67"/>
      <c r="Z696" s="68"/>
      <c r="AA696" s="68"/>
    </row>
    <row r="697">
      <c r="H697" s="66"/>
      <c r="I697" s="66"/>
      <c r="V697" s="67"/>
      <c r="Z697" s="68"/>
      <c r="AA697" s="68"/>
    </row>
    <row r="698">
      <c r="H698" s="66"/>
      <c r="I698" s="66"/>
      <c r="V698" s="67"/>
      <c r="Z698" s="68"/>
      <c r="AA698" s="68"/>
    </row>
    <row r="699">
      <c r="H699" s="66"/>
      <c r="I699" s="66"/>
      <c r="V699" s="67"/>
      <c r="Z699" s="68"/>
      <c r="AA699" s="68"/>
    </row>
    <row r="700">
      <c r="H700" s="66"/>
      <c r="I700" s="66"/>
      <c r="V700" s="67"/>
      <c r="Z700" s="68"/>
      <c r="AA700" s="68"/>
    </row>
    <row r="701">
      <c r="H701" s="66"/>
      <c r="I701" s="66"/>
      <c r="V701" s="67"/>
      <c r="Z701" s="68"/>
      <c r="AA701" s="68"/>
    </row>
    <row r="702">
      <c r="H702" s="66"/>
      <c r="I702" s="66"/>
      <c r="V702" s="67"/>
      <c r="Z702" s="68"/>
      <c r="AA702" s="68"/>
    </row>
    <row r="703">
      <c r="H703" s="66"/>
      <c r="I703" s="66"/>
      <c r="V703" s="67"/>
      <c r="Z703" s="68"/>
      <c r="AA703" s="68"/>
    </row>
    <row r="704">
      <c r="H704" s="66"/>
      <c r="I704" s="66"/>
      <c r="V704" s="67"/>
      <c r="Z704" s="68"/>
      <c r="AA704" s="68"/>
    </row>
    <row r="705">
      <c r="H705" s="66"/>
      <c r="I705" s="66"/>
      <c r="V705" s="67"/>
      <c r="Z705" s="68"/>
      <c r="AA705" s="68"/>
    </row>
    <row r="706">
      <c r="H706" s="66"/>
      <c r="I706" s="66"/>
      <c r="V706" s="67"/>
      <c r="Z706" s="68"/>
      <c r="AA706" s="68"/>
    </row>
    <row r="707">
      <c r="H707" s="66"/>
      <c r="I707" s="66"/>
      <c r="V707" s="67"/>
      <c r="Z707" s="68"/>
      <c r="AA707" s="68"/>
    </row>
    <row r="708">
      <c r="H708" s="66"/>
      <c r="I708" s="66"/>
      <c r="V708" s="67"/>
      <c r="Z708" s="68"/>
      <c r="AA708" s="68"/>
    </row>
    <row r="709">
      <c r="H709" s="66"/>
      <c r="I709" s="66"/>
      <c r="V709" s="67"/>
      <c r="Z709" s="68"/>
      <c r="AA709" s="68"/>
    </row>
    <row r="710">
      <c r="H710" s="66"/>
      <c r="I710" s="66"/>
      <c r="V710" s="67"/>
      <c r="Z710" s="68"/>
      <c r="AA710" s="68"/>
    </row>
    <row r="711">
      <c r="H711" s="66"/>
      <c r="I711" s="66"/>
      <c r="V711" s="67"/>
      <c r="Z711" s="68"/>
      <c r="AA711" s="68"/>
    </row>
    <row r="712">
      <c r="H712" s="66"/>
      <c r="I712" s="66"/>
      <c r="V712" s="67"/>
      <c r="Z712" s="68"/>
      <c r="AA712" s="68"/>
    </row>
    <row r="713">
      <c r="H713" s="66"/>
      <c r="I713" s="66"/>
      <c r="V713" s="67"/>
      <c r="Z713" s="68"/>
      <c r="AA713" s="68"/>
    </row>
    <row r="714">
      <c r="H714" s="66"/>
      <c r="I714" s="66"/>
      <c r="V714" s="67"/>
      <c r="Z714" s="68"/>
      <c r="AA714" s="68"/>
    </row>
    <row r="715">
      <c r="H715" s="66"/>
      <c r="I715" s="66"/>
      <c r="V715" s="67"/>
      <c r="Z715" s="68"/>
      <c r="AA715" s="68"/>
    </row>
    <row r="716">
      <c r="H716" s="66"/>
      <c r="I716" s="66"/>
      <c r="V716" s="67"/>
      <c r="Z716" s="68"/>
      <c r="AA716" s="68"/>
    </row>
    <row r="717">
      <c r="H717" s="66"/>
      <c r="I717" s="66"/>
      <c r="V717" s="67"/>
      <c r="Z717" s="68"/>
      <c r="AA717" s="68"/>
    </row>
    <row r="718">
      <c r="H718" s="66"/>
      <c r="I718" s="66"/>
      <c r="V718" s="67"/>
      <c r="Z718" s="68"/>
      <c r="AA718" s="68"/>
    </row>
    <row r="719">
      <c r="H719" s="66"/>
      <c r="I719" s="66"/>
      <c r="V719" s="67"/>
      <c r="Z719" s="68"/>
      <c r="AA719" s="68"/>
    </row>
    <row r="720">
      <c r="H720" s="66"/>
      <c r="I720" s="66"/>
      <c r="V720" s="67"/>
      <c r="Z720" s="68"/>
      <c r="AA720" s="68"/>
    </row>
    <row r="721">
      <c r="H721" s="66"/>
      <c r="I721" s="66"/>
      <c r="V721" s="67"/>
      <c r="Z721" s="68"/>
      <c r="AA721" s="68"/>
    </row>
    <row r="722">
      <c r="H722" s="66"/>
      <c r="I722" s="66"/>
      <c r="V722" s="67"/>
      <c r="Z722" s="68"/>
      <c r="AA722" s="68"/>
    </row>
    <row r="723">
      <c r="H723" s="66"/>
      <c r="I723" s="66"/>
      <c r="V723" s="67"/>
      <c r="Z723" s="68"/>
      <c r="AA723" s="68"/>
    </row>
    <row r="724">
      <c r="H724" s="66"/>
      <c r="I724" s="66"/>
      <c r="V724" s="67"/>
      <c r="Z724" s="68"/>
      <c r="AA724" s="68"/>
    </row>
    <row r="725">
      <c r="H725" s="66"/>
      <c r="I725" s="66"/>
      <c r="V725" s="67"/>
      <c r="Z725" s="68"/>
      <c r="AA725" s="68"/>
    </row>
    <row r="726">
      <c r="H726" s="66"/>
      <c r="I726" s="66"/>
      <c r="V726" s="67"/>
      <c r="Z726" s="68"/>
      <c r="AA726" s="68"/>
    </row>
    <row r="727">
      <c r="H727" s="66"/>
      <c r="I727" s="66"/>
      <c r="V727" s="67"/>
      <c r="Z727" s="68"/>
      <c r="AA727" s="68"/>
    </row>
    <row r="728">
      <c r="H728" s="66"/>
      <c r="I728" s="66"/>
      <c r="V728" s="67"/>
      <c r="Z728" s="68"/>
      <c r="AA728" s="68"/>
    </row>
    <row r="729">
      <c r="H729" s="66"/>
      <c r="I729" s="66"/>
      <c r="V729" s="67"/>
      <c r="Z729" s="68"/>
      <c r="AA729" s="68"/>
    </row>
    <row r="730">
      <c r="H730" s="66"/>
      <c r="I730" s="66"/>
      <c r="V730" s="67"/>
      <c r="Z730" s="68"/>
      <c r="AA730" s="68"/>
    </row>
    <row r="731">
      <c r="H731" s="66"/>
      <c r="I731" s="66"/>
      <c r="V731" s="67"/>
      <c r="Z731" s="68"/>
      <c r="AA731" s="68"/>
    </row>
    <row r="732">
      <c r="H732" s="66"/>
      <c r="I732" s="66"/>
      <c r="V732" s="67"/>
      <c r="Z732" s="68"/>
      <c r="AA732" s="68"/>
    </row>
    <row r="733">
      <c r="H733" s="66"/>
      <c r="I733" s="66"/>
      <c r="V733" s="67"/>
      <c r="Z733" s="68"/>
      <c r="AA733" s="68"/>
    </row>
    <row r="734">
      <c r="H734" s="66"/>
      <c r="I734" s="66"/>
      <c r="V734" s="67"/>
      <c r="Z734" s="68"/>
      <c r="AA734" s="68"/>
    </row>
    <row r="735">
      <c r="H735" s="66"/>
      <c r="I735" s="66"/>
      <c r="V735" s="67"/>
      <c r="Z735" s="68"/>
      <c r="AA735" s="68"/>
    </row>
    <row r="736">
      <c r="H736" s="66"/>
      <c r="I736" s="66"/>
      <c r="V736" s="67"/>
      <c r="Z736" s="68"/>
      <c r="AA736" s="68"/>
    </row>
    <row r="737">
      <c r="H737" s="66"/>
      <c r="I737" s="66"/>
      <c r="V737" s="67"/>
      <c r="Z737" s="68"/>
      <c r="AA737" s="68"/>
    </row>
    <row r="738">
      <c r="H738" s="66"/>
      <c r="I738" s="66"/>
      <c r="V738" s="67"/>
      <c r="Z738" s="68"/>
      <c r="AA738" s="68"/>
    </row>
    <row r="739">
      <c r="H739" s="66"/>
      <c r="I739" s="66"/>
      <c r="V739" s="67"/>
      <c r="Z739" s="68"/>
      <c r="AA739" s="68"/>
    </row>
    <row r="740">
      <c r="H740" s="66"/>
      <c r="I740" s="66"/>
      <c r="V740" s="67"/>
      <c r="Z740" s="68"/>
      <c r="AA740" s="68"/>
    </row>
    <row r="741">
      <c r="H741" s="66"/>
      <c r="I741" s="66"/>
      <c r="V741" s="67"/>
      <c r="Z741" s="68"/>
      <c r="AA741" s="68"/>
    </row>
    <row r="742">
      <c r="H742" s="66"/>
      <c r="I742" s="66"/>
      <c r="V742" s="67"/>
      <c r="Z742" s="68"/>
      <c r="AA742" s="68"/>
    </row>
    <row r="743">
      <c r="H743" s="66"/>
      <c r="I743" s="66"/>
      <c r="V743" s="67"/>
      <c r="Z743" s="68"/>
      <c r="AA743" s="68"/>
    </row>
    <row r="744">
      <c r="H744" s="66"/>
      <c r="I744" s="66"/>
      <c r="V744" s="67"/>
      <c r="Z744" s="68"/>
      <c r="AA744" s="68"/>
    </row>
    <row r="745">
      <c r="H745" s="66"/>
      <c r="I745" s="66"/>
      <c r="V745" s="67"/>
      <c r="Z745" s="68"/>
      <c r="AA745" s="68"/>
    </row>
    <row r="746">
      <c r="H746" s="66"/>
      <c r="I746" s="66"/>
      <c r="V746" s="67"/>
      <c r="Z746" s="68"/>
      <c r="AA746" s="68"/>
    </row>
    <row r="747">
      <c r="H747" s="66"/>
      <c r="I747" s="66"/>
      <c r="V747" s="67"/>
      <c r="Z747" s="68"/>
      <c r="AA747" s="68"/>
    </row>
    <row r="748">
      <c r="H748" s="66"/>
      <c r="I748" s="66"/>
      <c r="V748" s="67"/>
      <c r="Z748" s="68"/>
      <c r="AA748" s="68"/>
    </row>
    <row r="749">
      <c r="H749" s="66"/>
      <c r="I749" s="66"/>
      <c r="V749" s="67"/>
      <c r="Z749" s="68"/>
      <c r="AA749" s="68"/>
    </row>
    <row r="750">
      <c r="H750" s="66"/>
      <c r="I750" s="66"/>
      <c r="V750" s="67"/>
      <c r="Z750" s="68"/>
      <c r="AA750" s="68"/>
    </row>
    <row r="751">
      <c r="H751" s="66"/>
      <c r="I751" s="66"/>
      <c r="V751" s="67"/>
      <c r="Z751" s="68"/>
      <c r="AA751" s="68"/>
    </row>
    <row r="752">
      <c r="H752" s="66"/>
      <c r="I752" s="66"/>
      <c r="V752" s="67"/>
      <c r="Z752" s="68"/>
      <c r="AA752" s="68"/>
    </row>
    <row r="753">
      <c r="H753" s="66"/>
      <c r="I753" s="66"/>
      <c r="V753" s="67"/>
      <c r="Z753" s="68"/>
      <c r="AA753" s="68"/>
    </row>
    <row r="754">
      <c r="H754" s="66"/>
      <c r="I754" s="66"/>
      <c r="V754" s="67"/>
      <c r="Z754" s="68"/>
      <c r="AA754" s="68"/>
    </row>
    <row r="755">
      <c r="H755" s="66"/>
      <c r="I755" s="66"/>
      <c r="V755" s="67"/>
      <c r="Z755" s="68"/>
      <c r="AA755" s="68"/>
    </row>
    <row r="756">
      <c r="H756" s="66"/>
      <c r="I756" s="66"/>
      <c r="V756" s="67"/>
      <c r="Z756" s="68"/>
      <c r="AA756" s="68"/>
    </row>
    <row r="757">
      <c r="H757" s="66"/>
      <c r="I757" s="66"/>
      <c r="V757" s="67"/>
      <c r="Z757" s="68"/>
      <c r="AA757" s="68"/>
    </row>
    <row r="758">
      <c r="H758" s="66"/>
      <c r="I758" s="66"/>
      <c r="V758" s="67"/>
      <c r="Z758" s="68"/>
      <c r="AA758" s="68"/>
    </row>
    <row r="759">
      <c r="H759" s="66"/>
      <c r="I759" s="66"/>
      <c r="V759" s="67"/>
      <c r="Z759" s="68"/>
      <c r="AA759" s="68"/>
    </row>
    <row r="760">
      <c r="H760" s="66"/>
      <c r="I760" s="66"/>
      <c r="V760" s="67"/>
      <c r="Z760" s="68"/>
      <c r="AA760" s="68"/>
    </row>
    <row r="761">
      <c r="H761" s="66"/>
      <c r="I761" s="66"/>
      <c r="V761" s="67"/>
      <c r="Z761" s="68"/>
      <c r="AA761" s="68"/>
    </row>
    <row r="762">
      <c r="H762" s="66"/>
      <c r="I762" s="66"/>
      <c r="V762" s="67"/>
      <c r="Z762" s="68"/>
      <c r="AA762" s="68"/>
    </row>
    <row r="763">
      <c r="H763" s="66"/>
      <c r="I763" s="66"/>
      <c r="V763" s="67"/>
      <c r="Z763" s="68"/>
      <c r="AA763" s="68"/>
    </row>
    <row r="764">
      <c r="H764" s="66"/>
      <c r="I764" s="66"/>
      <c r="V764" s="67"/>
      <c r="Z764" s="68"/>
      <c r="AA764" s="68"/>
    </row>
    <row r="765">
      <c r="H765" s="66"/>
      <c r="I765" s="66"/>
      <c r="V765" s="67"/>
      <c r="Z765" s="68"/>
      <c r="AA765" s="68"/>
    </row>
    <row r="766">
      <c r="H766" s="66"/>
      <c r="I766" s="66"/>
      <c r="V766" s="67"/>
      <c r="Z766" s="68"/>
      <c r="AA766" s="68"/>
    </row>
    <row r="767">
      <c r="H767" s="66"/>
      <c r="I767" s="66"/>
      <c r="V767" s="67"/>
      <c r="Z767" s="68"/>
      <c r="AA767" s="68"/>
    </row>
    <row r="768">
      <c r="H768" s="66"/>
      <c r="I768" s="66"/>
      <c r="V768" s="67"/>
      <c r="Z768" s="68"/>
      <c r="AA768" s="68"/>
    </row>
    <row r="769">
      <c r="H769" s="66"/>
      <c r="I769" s="66"/>
      <c r="V769" s="67"/>
      <c r="Z769" s="68"/>
      <c r="AA769" s="68"/>
    </row>
    <row r="770">
      <c r="H770" s="66"/>
      <c r="I770" s="66"/>
      <c r="V770" s="67"/>
      <c r="Z770" s="68"/>
      <c r="AA770" s="68"/>
    </row>
    <row r="771">
      <c r="H771" s="66"/>
      <c r="I771" s="66"/>
      <c r="V771" s="67"/>
      <c r="Z771" s="68"/>
      <c r="AA771" s="68"/>
    </row>
    <row r="772">
      <c r="H772" s="66"/>
      <c r="I772" s="66"/>
      <c r="V772" s="67"/>
      <c r="Z772" s="68"/>
      <c r="AA772" s="68"/>
    </row>
    <row r="773">
      <c r="H773" s="66"/>
      <c r="I773" s="66"/>
      <c r="V773" s="67"/>
      <c r="Z773" s="68"/>
      <c r="AA773" s="68"/>
    </row>
    <row r="774">
      <c r="H774" s="66"/>
      <c r="I774" s="66"/>
      <c r="V774" s="67"/>
      <c r="Z774" s="68"/>
      <c r="AA774" s="68"/>
    </row>
    <row r="775">
      <c r="H775" s="66"/>
      <c r="I775" s="66"/>
      <c r="V775" s="67"/>
      <c r="Z775" s="68"/>
      <c r="AA775" s="68"/>
    </row>
    <row r="776">
      <c r="H776" s="66"/>
      <c r="I776" s="66"/>
      <c r="V776" s="67"/>
      <c r="Z776" s="68"/>
      <c r="AA776" s="68"/>
    </row>
    <row r="777">
      <c r="H777" s="66"/>
      <c r="I777" s="66"/>
      <c r="V777" s="67"/>
      <c r="Z777" s="68"/>
      <c r="AA777" s="68"/>
    </row>
    <row r="778">
      <c r="H778" s="66"/>
      <c r="I778" s="66"/>
      <c r="V778" s="67"/>
      <c r="Z778" s="68"/>
      <c r="AA778" s="68"/>
    </row>
    <row r="779">
      <c r="H779" s="66"/>
      <c r="I779" s="66"/>
      <c r="V779" s="67"/>
      <c r="Z779" s="68"/>
      <c r="AA779" s="68"/>
    </row>
    <row r="780">
      <c r="H780" s="66"/>
      <c r="I780" s="66"/>
      <c r="V780" s="67"/>
      <c r="Z780" s="68"/>
      <c r="AA780" s="68"/>
    </row>
    <row r="781">
      <c r="H781" s="66"/>
      <c r="I781" s="66"/>
      <c r="V781" s="67"/>
      <c r="Z781" s="68"/>
      <c r="AA781" s="68"/>
    </row>
    <row r="782">
      <c r="H782" s="66"/>
      <c r="I782" s="66"/>
      <c r="V782" s="67"/>
      <c r="Z782" s="68"/>
      <c r="AA782" s="68"/>
    </row>
    <row r="783">
      <c r="H783" s="66"/>
      <c r="I783" s="66"/>
      <c r="V783" s="67"/>
      <c r="Z783" s="68"/>
      <c r="AA783" s="68"/>
    </row>
    <row r="784">
      <c r="H784" s="66"/>
      <c r="I784" s="66"/>
      <c r="V784" s="67"/>
      <c r="Z784" s="68"/>
      <c r="AA784" s="68"/>
    </row>
    <row r="785">
      <c r="H785" s="66"/>
      <c r="I785" s="66"/>
      <c r="V785" s="67"/>
      <c r="Z785" s="68"/>
      <c r="AA785" s="68"/>
    </row>
    <row r="786">
      <c r="H786" s="66"/>
      <c r="I786" s="66"/>
      <c r="V786" s="67"/>
      <c r="Z786" s="68"/>
      <c r="AA786" s="68"/>
    </row>
    <row r="787">
      <c r="H787" s="66"/>
      <c r="I787" s="66"/>
      <c r="V787" s="67"/>
      <c r="Z787" s="68"/>
      <c r="AA787" s="68"/>
    </row>
    <row r="788">
      <c r="H788" s="66"/>
      <c r="I788" s="66"/>
      <c r="V788" s="67"/>
      <c r="Z788" s="68"/>
      <c r="AA788" s="68"/>
    </row>
    <row r="789">
      <c r="H789" s="66"/>
      <c r="I789" s="66"/>
      <c r="V789" s="67"/>
      <c r="Z789" s="68"/>
      <c r="AA789" s="68"/>
    </row>
    <row r="790">
      <c r="H790" s="66"/>
      <c r="I790" s="66"/>
      <c r="V790" s="67"/>
      <c r="Z790" s="68"/>
      <c r="AA790" s="68"/>
    </row>
    <row r="791">
      <c r="H791" s="66"/>
      <c r="I791" s="66"/>
      <c r="V791" s="67"/>
      <c r="Z791" s="68"/>
      <c r="AA791" s="68"/>
    </row>
    <row r="792">
      <c r="H792" s="66"/>
      <c r="I792" s="66"/>
      <c r="V792" s="67"/>
      <c r="Z792" s="68"/>
      <c r="AA792" s="68"/>
    </row>
    <row r="793">
      <c r="H793" s="66"/>
      <c r="I793" s="66"/>
      <c r="V793" s="67"/>
      <c r="Z793" s="68"/>
      <c r="AA793" s="68"/>
    </row>
    <row r="794">
      <c r="H794" s="66"/>
      <c r="I794" s="66"/>
      <c r="V794" s="67"/>
      <c r="Z794" s="68"/>
      <c r="AA794" s="68"/>
    </row>
    <row r="795">
      <c r="H795" s="66"/>
      <c r="I795" s="66"/>
      <c r="V795" s="67"/>
      <c r="Z795" s="68"/>
      <c r="AA795" s="68"/>
    </row>
    <row r="796">
      <c r="H796" s="66"/>
      <c r="I796" s="66"/>
      <c r="V796" s="67"/>
      <c r="Z796" s="68"/>
      <c r="AA796" s="68"/>
    </row>
    <row r="797">
      <c r="H797" s="66"/>
      <c r="I797" s="66"/>
      <c r="V797" s="67"/>
      <c r="Z797" s="68"/>
      <c r="AA797" s="68"/>
    </row>
    <row r="798">
      <c r="H798" s="66"/>
      <c r="I798" s="66"/>
      <c r="V798" s="67"/>
      <c r="Z798" s="68"/>
      <c r="AA798" s="68"/>
    </row>
    <row r="799">
      <c r="H799" s="66"/>
      <c r="I799" s="66"/>
      <c r="V799" s="67"/>
      <c r="Z799" s="68"/>
      <c r="AA799" s="68"/>
    </row>
    <row r="800">
      <c r="H800" s="66"/>
      <c r="I800" s="66"/>
      <c r="V800" s="67"/>
      <c r="Z800" s="68"/>
      <c r="AA800" s="68"/>
    </row>
    <row r="801">
      <c r="H801" s="66"/>
      <c r="I801" s="66"/>
      <c r="V801" s="67"/>
      <c r="Z801" s="68"/>
      <c r="AA801" s="68"/>
    </row>
    <row r="802">
      <c r="H802" s="66"/>
      <c r="I802" s="66"/>
      <c r="V802" s="67"/>
      <c r="Z802" s="68"/>
      <c r="AA802" s="68"/>
    </row>
    <row r="803">
      <c r="H803" s="66"/>
      <c r="I803" s="66"/>
      <c r="V803" s="67"/>
      <c r="Z803" s="68"/>
      <c r="AA803" s="68"/>
    </row>
    <row r="804">
      <c r="H804" s="66"/>
      <c r="I804" s="66"/>
      <c r="V804" s="67"/>
      <c r="Z804" s="68"/>
      <c r="AA804" s="68"/>
    </row>
    <row r="805">
      <c r="H805" s="66"/>
      <c r="I805" s="66"/>
      <c r="V805" s="67"/>
      <c r="Z805" s="68"/>
      <c r="AA805" s="68"/>
    </row>
    <row r="806">
      <c r="H806" s="66"/>
      <c r="I806" s="66"/>
      <c r="V806" s="67"/>
      <c r="Z806" s="68"/>
      <c r="AA806" s="68"/>
    </row>
    <row r="807">
      <c r="H807" s="66"/>
      <c r="I807" s="66"/>
      <c r="V807" s="67"/>
      <c r="Z807" s="68"/>
      <c r="AA807" s="68"/>
    </row>
    <row r="808">
      <c r="H808" s="66"/>
      <c r="I808" s="66"/>
      <c r="V808" s="67"/>
      <c r="Z808" s="68"/>
      <c r="AA808" s="68"/>
    </row>
    <row r="809">
      <c r="H809" s="66"/>
      <c r="I809" s="66"/>
      <c r="V809" s="67"/>
      <c r="Z809" s="68"/>
      <c r="AA809" s="68"/>
    </row>
    <row r="810">
      <c r="H810" s="66"/>
      <c r="I810" s="66"/>
      <c r="V810" s="67"/>
      <c r="Z810" s="68"/>
      <c r="AA810" s="68"/>
    </row>
    <row r="811">
      <c r="H811" s="66"/>
      <c r="I811" s="66"/>
      <c r="V811" s="67"/>
      <c r="Z811" s="68"/>
      <c r="AA811" s="68"/>
    </row>
    <row r="812">
      <c r="H812" s="66"/>
      <c r="I812" s="66"/>
      <c r="V812" s="67"/>
      <c r="Z812" s="68"/>
      <c r="AA812" s="68"/>
    </row>
    <row r="813">
      <c r="H813" s="66"/>
      <c r="I813" s="66"/>
      <c r="V813" s="67"/>
      <c r="Z813" s="68"/>
      <c r="AA813" s="68"/>
    </row>
    <row r="814">
      <c r="H814" s="66"/>
      <c r="I814" s="66"/>
      <c r="V814" s="67"/>
      <c r="Z814" s="68"/>
      <c r="AA814" s="68"/>
    </row>
    <row r="815">
      <c r="H815" s="66"/>
      <c r="I815" s="66"/>
      <c r="V815" s="67"/>
      <c r="Z815" s="68"/>
      <c r="AA815" s="68"/>
    </row>
    <row r="816">
      <c r="H816" s="66"/>
      <c r="I816" s="66"/>
      <c r="V816" s="67"/>
      <c r="Z816" s="68"/>
      <c r="AA816" s="68"/>
    </row>
    <row r="817">
      <c r="H817" s="66"/>
      <c r="I817" s="66"/>
      <c r="V817" s="67"/>
      <c r="Z817" s="68"/>
      <c r="AA817" s="68"/>
    </row>
    <row r="818">
      <c r="H818" s="66"/>
      <c r="I818" s="66"/>
      <c r="V818" s="67"/>
      <c r="Z818" s="68"/>
      <c r="AA818" s="68"/>
    </row>
    <row r="819">
      <c r="H819" s="66"/>
      <c r="I819" s="66"/>
      <c r="V819" s="67"/>
      <c r="Z819" s="68"/>
      <c r="AA819" s="68"/>
    </row>
    <row r="820">
      <c r="H820" s="66"/>
      <c r="I820" s="66"/>
      <c r="V820" s="67"/>
      <c r="Z820" s="68"/>
      <c r="AA820" s="68"/>
    </row>
    <row r="821">
      <c r="H821" s="66"/>
      <c r="I821" s="66"/>
      <c r="V821" s="67"/>
      <c r="Z821" s="68"/>
      <c r="AA821" s="68"/>
    </row>
    <row r="822">
      <c r="H822" s="66"/>
      <c r="I822" s="66"/>
      <c r="V822" s="67"/>
      <c r="Z822" s="68"/>
      <c r="AA822" s="68"/>
    </row>
    <row r="823">
      <c r="H823" s="66"/>
      <c r="I823" s="66"/>
      <c r="V823" s="67"/>
      <c r="Z823" s="68"/>
      <c r="AA823" s="68"/>
    </row>
    <row r="824">
      <c r="H824" s="66"/>
      <c r="I824" s="66"/>
      <c r="V824" s="67"/>
      <c r="Z824" s="68"/>
      <c r="AA824" s="68"/>
    </row>
    <row r="825">
      <c r="H825" s="66"/>
      <c r="I825" s="66"/>
      <c r="V825" s="67"/>
      <c r="Z825" s="68"/>
      <c r="AA825" s="68"/>
    </row>
    <row r="826">
      <c r="H826" s="66"/>
      <c r="I826" s="66"/>
      <c r="V826" s="67"/>
      <c r="Z826" s="68"/>
      <c r="AA826" s="68"/>
    </row>
    <row r="827">
      <c r="H827" s="66"/>
      <c r="I827" s="66"/>
      <c r="V827" s="67"/>
      <c r="Z827" s="68"/>
      <c r="AA827" s="68"/>
    </row>
    <row r="828">
      <c r="H828" s="66"/>
      <c r="I828" s="66"/>
      <c r="V828" s="67"/>
      <c r="Z828" s="68"/>
      <c r="AA828" s="68"/>
    </row>
    <row r="829">
      <c r="H829" s="66"/>
      <c r="I829" s="66"/>
      <c r="V829" s="67"/>
      <c r="Z829" s="68"/>
      <c r="AA829" s="68"/>
    </row>
    <row r="830">
      <c r="H830" s="66"/>
      <c r="I830" s="66"/>
      <c r="V830" s="67"/>
      <c r="Z830" s="68"/>
      <c r="AA830" s="68"/>
    </row>
    <row r="831">
      <c r="H831" s="66"/>
      <c r="I831" s="66"/>
      <c r="V831" s="67"/>
      <c r="Z831" s="68"/>
      <c r="AA831" s="68"/>
    </row>
    <row r="832">
      <c r="H832" s="66"/>
      <c r="I832" s="66"/>
      <c r="V832" s="67"/>
      <c r="Z832" s="68"/>
      <c r="AA832" s="68"/>
    </row>
    <row r="833">
      <c r="H833" s="66"/>
      <c r="I833" s="66"/>
      <c r="V833" s="67"/>
      <c r="Z833" s="68"/>
      <c r="AA833" s="68"/>
    </row>
    <row r="834">
      <c r="H834" s="66"/>
      <c r="I834" s="66"/>
      <c r="V834" s="67"/>
      <c r="Z834" s="68"/>
      <c r="AA834" s="68"/>
    </row>
    <row r="835">
      <c r="H835" s="66"/>
      <c r="I835" s="66"/>
      <c r="V835" s="67"/>
      <c r="Z835" s="68"/>
      <c r="AA835" s="68"/>
    </row>
    <row r="836">
      <c r="H836" s="66"/>
      <c r="I836" s="66"/>
      <c r="V836" s="67"/>
      <c r="Z836" s="68"/>
      <c r="AA836" s="68"/>
    </row>
    <row r="837">
      <c r="H837" s="66"/>
      <c r="I837" s="66"/>
      <c r="V837" s="67"/>
      <c r="Z837" s="68"/>
      <c r="AA837" s="68"/>
    </row>
    <row r="838">
      <c r="H838" s="66"/>
      <c r="I838" s="66"/>
      <c r="V838" s="67"/>
      <c r="Z838" s="68"/>
      <c r="AA838" s="68"/>
    </row>
    <row r="839">
      <c r="H839" s="66"/>
      <c r="I839" s="66"/>
      <c r="V839" s="67"/>
      <c r="Z839" s="68"/>
      <c r="AA839" s="68"/>
    </row>
    <row r="840">
      <c r="H840" s="66"/>
      <c r="I840" s="66"/>
      <c r="V840" s="67"/>
      <c r="Z840" s="68"/>
      <c r="AA840" s="68"/>
    </row>
    <row r="841">
      <c r="H841" s="66"/>
      <c r="I841" s="66"/>
      <c r="V841" s="67"/>
      <c r="Z841" s="68"/>
      <c r="AA841" s="68"/>
    </row>
    <row r="842">
      <c r="H842" s="66"/>
      <c r="I842" s="66"/>
      <c r="V842" s="67"/>
      <c r="Z842" s="68"/>
      <c r="AA842" s="68"/>
    </row>
    <row r="843">
      <c r="H843" s="66"/>
      <c r="I843" s="66"/>
      <c r="V843" s="67"/>
      <c r="Z843" s="68"/>
      <c r="AA843" s="68"/>
    </row>
    <row r="844">
      <c r="H844" s="66"/>
      <c r="I844" s="66"/>
      <c r="V844" s="67"/>
      <c r="Z844" s="68"/>
      <c r="AA844" s="68"/>
    </row>
    <row r="845">
      <c r="H845" s="66"/>
      <c r="I845" s="66"/>
      <c r="V845" s="67"/>
      <c r="Z845" s="68"/>
      <c r="AA845" s="68"/>
    </row>
    <row r="846">
      <c r="H846" s="66"/>
      <c r="I846" s="66"/>
      <c r="V846" s="67"/>
      <c r="Z846" s="68"/>
      <c r="AA846" s="68"/>
    </row>
    <row r="847">
      <c r="H847" s="66"/>
      <c r="I847" s="66"/>
      <c r="V847" s="67"/>
      <c r="Z847" s="68"/>
      <c r="AA847" s="68"/>
    </row>
    <row r="848">
      <c r="H848" s="66"/>
      <c r="I848" s="66"/>
      <c r="V848" s="67"/>
      <c r="Z848" s="68"/>
      <c r="AA848" s="68"/>
    </row>
    <row r="849">
      <c r="H849" s="66"/>
      <c r="I849" s="66"/>
      <c r="V849" s="67"/>
      <c r="Z849" s="68"/>
      <c r="AA849" s="68"/>
    </row>
    <row r="850">
      <c r="H850" s="66"/>
      <c r="I850" s="66"/>
      <c r="V850" s="67"/>
      <c r="Z850" s="68"/>
      <c r="AA850" s="68"/>
    </row>
    <row r="851">
      <c r="H851" s="66"/>
      <c r="I851" s="66"/>
      <c r="V851" s="67"/>
      <c r="Z851" s="68"/>
      <c r="AA851" s="68"/>
    </row>
    <row r="852">
      <c r="H852" s="66"/>
      <c r="I852" s="66"/>
      <c r="V852" s="67"/>
      <c r="Z852" s="68"/>
      <c r="AA852" s="68"/>
    </row>
    <row r="853">
      <c r="H853" s="66"/>
      <c r="I853" s="66"/>
      <c r="V853" s="67"/>
      <c r="Z853" s="68"/>
      <c r="AA853" s="68"/>
    </row>
    <row r="854">
      <c r="H854" s="66"/>
      <c r="I854" s="66"/>
      <c r="V854" s="67"/>
      <c r="Z854" s="68"/>
      <c r="AA854" s="68"/>
    </row>
    <row r="855">
      <c r="H855" s="66"/>
      <c r="I855" s="66"/>
      <c r="V855" s="67"/>
      <c r="Z855" s="68"/>
      <c r="AA855" s="68"/>
    </row>
    <row r="856">
      <c r="H856" s="66"/>
      <c r="I856" s="66"/>
      <c r="V856" s="67"/>
      <c r="Z856" s="68"/>
      <c r="AA856" s="68"/>
    </row>
    <row r="857">
      <c r="H857" s="66"/>
      <c r="I857" s="66"/>
      <c r="V857" s="67"/>
      <c r="Z857" s="68"/>
      <c r="AA857" s="68"/>
    </row>
    <row r="858">
      <c r="H858" s="66"/>
      <c r="I858" s="66"/>
      <c r="V858" s="67"/>
      <c r="Z858" s="68"/>
      <c r="AA858" s="68"/>
    </row>
    <row r="859">
      <c r="H859" s="66"/>
      <c r="I859" s="66"/>
      <c r="V859" s="67"/>
      <c r="Z859" s="68"/>
      <c r="AA859" s="68"/>
    </row>
    <row r="860">
      <c r="H860" s="66"/>
      <c r="I860" s="66"/>
      <c r="V860" s="67"/>
      <c r="Z860" s="68"/>
      <c r="AA860" s="68"/>
    </row>
    <row r="861">
      <c r="H861" s="66"/>
      <c r="I861" s="66"/>
      <c r="V861" s="67"/>
      <c r="Z861" s="68"/>
      <c r="AA861" s="68"/>
    </row>
    <row r="862">
      <c r="H862" s="66"/>
      <c r="I862" s="66"/>
      <c r="V862" s="67"/>
      <c r="Z862" s="68"/>
      <c r="AA862" s="68"/>
    </row>
    <row r="863">
      <c r="H863" s="66"/>
      <c r="I863" s="66"/>
      <c r="V863" s="67"/>
      <c r="Z863" s="68"/>
      <c r="AA863" s="68"/>
    </row>
    <row r="864">
      <c r="H864" s="66"/>
      <c r="I864" s="66"/>
      <c r="V864" s="67"/>
      <c r="Z864" s="68"/>
      <c r="AA864" s="68"/>
    </row>
    <row r="865">
      <c r="H865" s="66"/>
      <c r="I865" s="66"/>
      <c r="V865" s="67"/>
      <c r="Z865" s="68"/>
      <c r="AA865" s="68"/>
    </row>
    <row r="866">
      <c r="H866" s="66"/>
      <c r="I866" s="66"/>
      <c r="V866" s="67"/>
      <c r="Z866" s="68"/>
      <c r="AA866" s="68"/>
    </row>
    <row r="867">
      <c r="H867" s="66"/>
      <c r="I867" s="66"/>
      <c r="V867" s="67"/>
      <c r="Z867" s="68"/>
      <c r="AA867" s="68"/>
    </row>
    <row r="868">
      <c r="H868" s="66"/>
      <c r="I868" s="66"/>
      <c r="V868" s="67"/>
      <c r="Z868" s="68"/>
      <c r="AA868" s="68"/>
    </row>
    <row r="869">
      <c r="H869" s="66"/>
      <c r="I869" s="66"/>
      <c r="V869" s="67"/>
      <c r="Z869" s="68"/>
      <c r="AA869" s="68"/>
    </row>
    <row r="870">
      <c r="H870" s="66"/>
      <c r="I870" s="66"/>
      <c r="V870" s="67"/>
      <c r="Z870" s="68"/>
      <c r="AA870" s="68"/>
    </row>
    <row r="871">
      <c r="H871" s="66"/>
      <c r="I871" s="66"/>
      <c r="V871" s="67"/>
      <c r="Z871" s="68"/>
      <c r="AA871" s="68"/>
    </row>
    <row r="872">
      <c r="H872" s="66"/>
      <c r="I872" s="66"/>
      <c r="V872" s="67"/>
      <c r="Z872" s="68"/>
      <c r="AA872" s="68"/>
    </row>
    <row r="873">
      <c r="H873" s="66"/>
      <c r="I873" s="66"/>
      <c r="V873" s="67"/>
      <c r="Z873" s="68"/>
      <c r="AA873" s="68"/>
    </row>
    <row r="874">
      <c r="H874" s="66"/>
      <c r="I874" s="66"/>
      <c r="V874" s="67"/>
      <c r="Z874" s="68"/>
      <c r="AA874" s="68"/>
    </row>
    <row r="875">
      <c r="H875" s="66"/>
      <c r="I875" s="66"/>
      <c r="V875" s="67"/>
      <c r="Z875" s="68"/>
      <c r="AA875" s="68"/>
    </row>
    <row r="876">
      <c r="H876" s="66"/>
      <c r="I876" s="66"/>
      <c r="V876" s="67"/>
      <c r="Z876" s="68"/>
      <c r="AA876" s="68"/>
    </row>
    <row r="877">
      <c r="H877" s="66"/>
      <c r="I877" s="66"/>
      <c r="V877" s="67"/>
      <c r="Z877" s="68"/>
      <c r="AA877" s="68"/>
    </row>
    <row r="878">
      <c r="H878" s="66"/>
      <c r="I878" s="66"/>
      <c r="V878" s="67"/>
      <c r="Z878" s="68"/>
      <c r="AA878" s="68"/>
    </row>
    <row r="879">
      <c r="H879" s="66"/>
      <c r="I879" s="66"/>
      <c r="V879" s="67"/>
      <c r="Z879" s="68"/>
      <c r="AA879" s="68"/>
    </row>
    <row r="880">
      <c r="H880" s="66"/>
      <c r="I880" s="66"/>
      <c r="V880" s="67"/>
      <c r="Z880" s="68"/>
      <c r="AA880" s="68"/>
    </row>
    <row r="881">
      <c r="H881" s="66"/>
      <c r="I881" s="66"/>
      <c r="V881" s="67"/>
      <c r="Z881" s="68"/>
      <c r="AA881" s="68"/>
    </row>
    <row r="882">
      <c r="H882" s="66"/>
      <c r="I882" s="66"/>
      <c r="V882" s="67"/>
      <c r="Z882" s="68"/>
      <c r="AA882" s="68"/>
    </row>
    <row r="883">
      <c r="H883" s="66"/>
      <c r="I883" s="66"/>
      <c r="V883" s="67"/>
      <c r="Z883" s="68"/>
      <c r="AA883" s="68"/>
    </row>
    <row r="884">
      <c r="H884" s="66"/>
      <c r="I884" s="66"/>
      <c r="V884" s="67"/>
      <c r="Z884" s="68"/>
      <c r="AA884" s="68"/>
    </row>
    <row r="885">
      <c r="H885" s="66"/>
      <c r="I885" s="66"/>
      <c r="V885" s="67"/>
      <c r="Z885" s="68"/>
      <c r="AA885" s="68"/>
    </row>
    <row r="886">
      <c r="H886" s="66"/>
      <c r="I886" s="66"/>
      <c r="V886" s="67"/>
      <c r="Z886" s="68"/>
      <c r="AA886" s="68"/>
    </row>
    <row r="887">
      <c r="H887" s="66"/>
      <c r="I887" s="66"/>
      <c r="V887" s="67"/>
      <c r="Z887" s="68"/>
      <c r="AA887" s="68"/>
    </row>
    <row r="888">
      <c r="H888" s="66"/>
      <c r="I888" s="66"/>
      <c r="V888" s="67"/>
      <c r="Z888" s="68"/>
      <c r="AA888" s="68"/>
    </row>
    <row r="889">
      <c r="H889" s="66"/>
      <c r="I889" s="66"/>
      <c r="V889" s="67"/>
      <c r="Z889" s="68"/>
      <c r="AA889" s="68"/>
    </row>
    <row r="890">
      <c r="H890" s="66"/>
      <c r="I890" s="66"/>
      <c r="V890" s="67"/>
      <c r="Z890" s="68"/>
      <c r="AA890" s="68"/>
    </row>
    <row r="891">
      <c r="H891" s="66"/>
      <c r="I891" s="66"/>
      <c r="V891" s="67"/>
      <c r="Z891" s="68"/>
      <c r="AA891" s="68"/>
    </row>
    <row r="892">
      <c r="H892" s="66"/>
      <c r="I892" s="66"/>
      <c r="V892" s="67"/>
      <c r="Z892" s="68"/>
      <c r="AA892" s="68"/>
    </row>
    <row r="893">
      <c r="H893" s="66"/>
      <c r="I893" s="66"/>
      <c r="V893" s="67"/>
      <c r="Z893" s="68"/>
      <c r="AA893" s="68"/>
    </row>
    <row r="894">
      <c r="H894" s="66"/>
      <c r="I894" s="66"/>
      <c r="V894" s="67"/>
      <c r="Z894" s="68"/>
      <c r="AA894" s="68"/>
    </row>
    <row r="895">
      <c r="H895" s="66"/>
      <c r="I895" s="66"/>
      <c r="V895" s="67"/>
      <c r="Z895" s="68"/>
      <c r="AA895" s="68"/>
    </row>
    <row r="896">
      <c r="H896" s="66"/>
      <c r="I896" s="66"/>
      <c r="V896" s="67"/>
      <c r="Z896" s="68"/>
      <c r="AA896" s="68"/>
    </row>
    <row r="897">
      <c r="H897" s="66"/>
      <c r="I897" s="66"/>
      <c r="V897" s="67"/>
      <c r="Z897" s="68"/>
      <c r="AA897" s="68"/>
    </row>
    <row r="898">
      <c r="H898" s="66"/>
      <c r="I898" s="66"/>
      <c r="V898" s="67"/>
      <c r="Z898" s="68"/>
      <c r="AA898" s="68"/>
    </row>
    <row r="899">
      <c r="H899" s="66"/>
      <c r="I899" s="66"/>
      <c r="V899" s="67"/>
      <c r="Z899" s="68"/>
      <c r="AA899" s="68"/>
    </row>
    <row r="900">
      <c r="H900" s="66"/>
      <c r="I900" s="66"/>
      <c r="V900" s="67"/>
      <c r="Z900" s="68"/>
      <c r="AA900" s="68"/>
    </row>
    <row r="901">
      <c r="H901" s="66"/>
      <c r="I901" s="66"/>
      <c r="V901" s="67"/>
      <c r="Z901" s="68"/>
      <c r="AA901" s="68"/>
    </row>
    <row r="902">
      <c r="H902" s="66"/>
      <c r="I902" s="66"/>
      <c r="V902" s="67"/>
      <c r="Z902" s="68"/>
      <c r="AA902" s="68"/>
    </row>
    <row r="903">
      <c r="H903" s="66"/>
      <c r="I903" s="66"/>
      <c r="V903" s="67"/>
      <c r="Z903" s="68"/>
      <c r="AA903" s="68"/>
    </row>
    <row r="904">
      <c r="H904" s="66"/>
      <c r="I904" s="66"/>
      <c r="V904" s="67"/>
      <c r="Z904" s="68"/>
      <c r="AA904" s="68"/>
    </row>
    <row r="905">
      <c r="H905" s="66"/>
      <c r="I905" s="66"/>
      <c r="V905" s="67"/>
      <c r="Z905" s="68"/>
      <c r="AA905" s="68"/>
    </row>
    <row r="906">
      <c r="H906" s="66"/>
      <c r="I906" s="66"/>
      <c r="V906" s="67"/>
      <c r="Z906" s="68"/>
      <c r="AA906" s="68"/>
    </row>
    <row r="907">
      <c r="H907" s="66"/>
      <c r="I907" s="66"/>
      <c r="V907" s="67"/>
      <c r="Z907" s="68"/>
      <c r="AA907" s="68"/>
    </row>
    <row r="908">
      <c r="H908" s="66"/>
      <c r="I908" s="66"/>
      <c r="V908" s="67"/>
      <c r="Z908" s="68"/>
      <c r="AA908" s="68"/>
    </row>
    <row r="909">
      <c r="H909" s="66"/>
      <c r="I909" s="66"/>
      <c r="V909" s="67"/>
      <c r="Z909" s="68"/>
      <c r="AA909" s="68"/>
    </row>
    <row r="910">
      <c r="H910" s="66"/>
      <c r="I910" s="66"/>
      <c r="V910" s="67"/>
      <c r="Z910" s="68"/>
      <c r="AA910" s="68"/>
    </row>
    <row r="911">
      <c r="H911" s="66"/>
      <c r="I911" s="66"/>
      <c r="V911" s="67"/>
      <c r="Z911" s="68"/>
      <c r="AA911" s="68"/>
    </row>
    <row r="912">
      <c r="H912" s="66"/>
      <c r="I912" s="66"/>
      <c r="V912" s="67"/>
      <c r="Z912" s="68"/>
      <c r="AA912" s="68"/>
    </row>
    <row r="913">
      <c r="H913" s="66"/>
      <c r="I913" s="66"/>
      <c r="V913" s="67"/>
      <c r="Z913" s="68"/>
      <c r="AA913" s="68"/>
    </row>
    <row r="914">
      <c r="H914" s="66"/>
      <c r="I914" s="66"/>
      <c r="V914" s="67"/>
      <c r="Z914" s="68"/>
      <c r="AA914" s="68"/>
    </row>
    <row r="915">
      <c r="H915" s="66"/>
      <c r="I915" s="66"/>
      <c r="V915" s="67"/>
      <c r="Z915" s="68"/>
      <c r="AA915" s="68"/>
    </row>
    <row r="916">
      <c r="H916" s="66"/>
      <c r="I916" s="66"/>
      <c r="V916" s="67"/>
      <c r="Z916" s="68"/>
      <c r="AA916" s="68"/>
    </row>
    <row r="917">
      <c r="H917" s="66"/>
      <c r="I917" s="66"/>
      <c r="V917" s="67"/>
      <c r="Z917" s="68"/>
      <c r="AA917" s="68"/>
    </row>
    <row r="918">
      <c r="H918" s="66"/>
      <c r="I918" s="66"/>
      <c r="V918" s="67"/>
      <c r="Z918" s="68"/>
      <c r="AA918" s="68"/>
    </row>
    <row r="919">
      <c r="H919" s="66"/>
      <c r="I919" s="66"/>
      <c r="V919" s="67"/>
      <c r="Z919" s="68"/>
      <c r="AA919" s="68"/>
    </row>
    <row r="920">
      <c r="H920" s="66"/>
      <c r="I920" s="66"/>
      <c r="V920" s="67"/>
      <c r="Z920" s="68"/>
      <c r="AA920" s="68"/>
    </row>
    <row r="921">
      <c r="H921" s="66"/>
      <c r="I921" s="66"/>
      <c r="V921" s="67"/>
      <c r="Z921" s="68"/>
      <c r="AA921" s="68"/>
    </row>
    <row r="922">
      <c r="H922" s="66"/>
      <c r="I922" s="66"/>
      <c r="V922" s="67"/>
      <c r="Z922" s="68"/>
      <c r="AA922" s="68"/>
    </row>
    <row r="923">
      <c r="H923" s="66"/>
      <c r="I923" s="66"/>
      <c r="V923" s="67"/>
      <c r="Z923" s="68"/>
      <c r="AA923" s="68"/>
    </row>
    <row r="924">
      <c r="H924" s="66"/>
      <c r="I924" s="66"/>
      <c r="V924" s="67"/>
      <c r="Z924" s="68"/>
      <c r="AA924" s="68"/>
    </row>
    <row r="925">
      <c r="H925" s="66"/>
      <c r="I925" s="66"/>
      <c r="V925" s="67"/>
      <c r="Z925" s="68"/>
      <c r="AA925" s="68"/>
    </row>
    <row r="926">
      <c r="H926" s="66"/>
      <c r="I926" s="66"/>
      <c r="V926" s="67"/>
      <c r="Z926" s="68"/>
      <c r="AA926" s="68"/>
    </row>
    <row r="927">
      <c r="H927" s="66"/>
      <c r="I927" s="66"/>
      <c r="V927" s="67"/>
      <c r="Z927" s="68"/>
      <c r="AA927" s="68"/>
    </row>
    <row r="928">
      <c r="H928" s="66"/>
      <c r="I928" s="66"/>
      <c r="V928" s="67"/>
      <c r="Z928" s="68"/>
      <c r="AA928" s="68"/>
    </row>
    <row r="929">
      <c r="H929" s="66"/>
      <c r="I929" s="66"/>
      <c r="V929" s="67"/>
      <c r="Z929" s="68"/>
      <c r="AA929" s="68"/>
    </row>
    <row r="930">
      <c r="H930" s="66"/>
      <c r="I930" s="66"/>
      <c r="V930" s="67"/>
      <c r="Z930" s="68"/>
      <c r="AA930" s="68"/>
    </row>
    <row r="931">
      <c r="H931" s="66"/>
      <c r="I931" s="66"/>
      <c r="V931" s="67"/>
      <c r="Z931" s="68"/>
      <c r="AA931" s="68"/>
    </row>
    <row r="932">
      <c r="H932" s="66"/>
      <c r="I932" s="66"/>
      <c r="V932" s="67"/>
      <c r="Z932" s="68"/>
      <c r="AA932" s="68"/>
    </row>
    <row r="933">
      <c r="H933" s="66"/>
      <c r="I933" s="66"/>
      <c r="V933" s="67"/>
      <c r="Z933" s="68"/>
      <c r="AA933" s="68"/>
    </row>
    <row r="934">
      <c r="H934" s="66"/>
      <c r="I934" s="66"/>
      <c r="V934" s="67"/>
      <c r="Z934" s="68"/>
      <c r="AA934" s="68"/>
    </row>
    <row r="935">
      <c r="H935" s="66"/>
      <c r="I935" s="66"/>
      <c r="V935" s="67"/>
      <c r="Z935" s="68"/>
      <c r="AA935" s="68"/>
    </row>
    <row r="936">
      <c r="H936" s="66"/>
      <c r="I936" s="66"/>
      <c r="V936" s="67"/>
      <c r="Z936" s="68"/>
      <c r="AA936" s="68"/>
    </row>
    <row r="937">
      <c r="H937" s="66"/>
      <c r="I937" s="66"/>
      <c r="V937" s="67"/>
      <c r="Z937" s="68"/>
      <c r="AA937" s="68"/>
    </row>
    <row r="938">
      <c r="H938" s="66"/>
      <c r="I938" s="66"/>
      <c r="V938" s="67"/>
      <c r="Z938" s="68"/>
      <c r="AA938" s="68"/>
    </row>
    <row r="939">
      <c r="H939" s="66"/>
      <c r="I939" s="66"/>
      <c r="V939" s="67"/>
      <c r="Z939" s="68"/>
      <c r="AA939" s="68"/>
    </row>
    <row r="940">
      <c r="H940" s="66"/>
      <c r="I940" s="66"/>
      <c r="V940" s="67"/>
      <c r="Z940" s="68"/>
      <c r="AA940" s="68"/>
    </row>
    <row r="941">
      <c r="H941" s="66"/>
      <c r="I941" s="66"/>
      <c r="V941" s="67"/>
      <c r="Z941" s="68"/>
      <c r="AA941" s="68"/>
    </row>
    <row r="942">
      <c r="H942" s="66"/>
      <c r="I942" s="66"/>
      <c r="V942" s="67"/>
      <c r="Z942" s="68"/>
      <c r="AA942" s="68"/>
    </row>
    <row r="943">
      <c r="H943" s="66"/>
      <c r="I943" s="66"/>
      <c r="V943" s="67"/>
      <c r="Z943" s="68"/>
      <c r="AA943" s="68"/>
    </row>
    <row r="944">
      <c r="H944" s="66"/>
      <c r="I944" s="66"/>
      <c r="V944" s="67"/>
      <c r="Z944" s="68"/>
      <c r="AA944" s="68"/>
    </row>
    <row r="945">
      <c r="H945" s="66"/>
      <c r="I945" s="66"/>
      <c r="V945" s="67"/>
      <c r="Z945" s="68"/>
      <c r="AA945" s="68"/>
    </row>
    <row r="946">
      <c r="H946" s="66"/>
      <c r="I946" s="66"/>
      <c r="V946" s="67"/>
      <c r="Z946" s="68"/>
      <c r="AA946" s="68"/>
    </row>
    <row r="947">
      <c r="H947" s="66"/>
      <c r="I947" s="66"/>
      <c r="V947" s="67"/>
      <c r="Z947" s="68"/>
      <c r="AA947" s="68"/>
    </row>
    <row r="948">
      <c r="H948" s="66"/>
      <c r="I948" s="66"/>
      <c r="V948" s="67"/>
      <c r="Z948" s="68"/>
      <c r="AA948" s="68"/>
    </row>
    <row r="949">
      <c r="H949" s="66"/>
      <c r="I949" s="66"/>
      <c r="V949" s="67"/>
      <c r="Z949" s="68"/>
      <c r="AA949" s="68"/>
    </row>
    <row r="950">
      <c r="H950" s="66"/>
      <c r="I950" s="66"/>
      <c r="V950" s="67"/>
      <c r="Z950" s="68"/>
      <c r="AA950" s="68"/>
    </row>
    <row r="951">
      <c r="H951" s="66"/>
      <c r="I951" s="66"/>
      <c r="V951" s="67"/>
      <c r="Z951" s="68"/>
      <c r="AA951" s="68"/>
    </row>
    <row r="952">
      <c r="H952" s="66"/>
      <c r="I952" s="66"/>
      <c r="V952" s="67"/>
      <c r="Z952" s="68"/>
      <c r="AA952" s="68"/>
    </row>
    <row r="953">
      <c r="H953" s="66"/>
      <c r="I953" s="66"/>
      <c r="V953" s="67"/>
      <c r="Z953" s="68"/>
      <c r="AA953" s="68"/>
    </row>
    <row r="954">
      <c r="H954" s="66"/>
      <c r="I954" s="66"/>
      <c r="V954" s="67"/>
      <c r="Z954" s="68"/>
      <c r="AA954" s="68"/>
    </row>
    <row r="955">
      <c r="H955" s="66"/>
      <c r="I955" s="66"/>
      <c r="V955" s="67"/>
      <c r="Z955" s="68"/>
      <c r="AA955" s="68"/>
    </row>
    <row r="956">
      <c r="H956" s="66"/>
      <c r="I956" s="66"/>
      <c r="V956" s="67"/>
      <c r="Z956" s="68"/>
      <c r="AA956" s="68"/>
    </row>
    <row r="957">
      <c r="H957" s="66"/>
      <c r="I957" s="66"/>
      <c r="V957" s="67"/>
      <c r="Z957" s="68"/>
      <c r="AA957" s="68"/>
    </row>
    <row r="958">
      <c r="H958" s="66"/>
      <c r="I958" s="66"/>
      <c r="V958" s="67"/>
      <c r="Z958" s="68"/>
      <c r="AA958" s="68"/>
    </row>
    <row r="959">
      <c r="H959" s="66"/>
      <c r="I959" s="66"/>
      <c r="V959" s="67"/>
      <c r="Z959" s="68"/>
      <c r="AA959" s="68"/>
    </row>
    <row r="960">
      <c r="H960" s="66"/>
      <c r="I960" s="66"/>
      <c r="V960" s="67"/>
      <c r="Z960" s="68"/>
      <c r="AA960" s="68"/>
    </row>
    <row r="961">
      <c r="H961" s="66"/>
      <c r="I961" s="66"/>
      <c r="V961" s="67"/>
      <c r="Z961" s="68"/>
      <c r="AA961" s="68"/>
    </row>
    <row r="962">
      <c r="H962" s="66"/>
      <c r="I962" s="66"/>
      <c r="V962" s="67"/>
      <c r="Z962" s="68"/>
      <c r="AA962" s="68"/>
    </row>
    <row r="963">
      <c r="H963" s="66"/>
      <c r="I963" s="66"/>
      <c r="V963" s="67"/>
      <c r="Z963" s="68"/>
      <c r="AA963" s="68"/>
    </row>
    <row r="964">
      <c r="H964" s="66"/>
      <c r="I964" s="66"/>
      <c r="V964" s="67"/>
      <c r="Z964" s="68"/>
      <c r="AA964" s="68"/>
    </row>
    <row r="965">
      <c r="H965" s="66"/>
      <c r="I965" s="66"/>
      <c r="V965" s="67"/>
      <c r="Z965" s="68"/>
      <c r="AA965" s="68"/>
    </row>
    <row r="966">
      <c r="H966" s="66"/>
      <c r="I966" s="66"/>
      <c r="V966" s="67"/>
      <c r="Z966" s="68"/>
      <c r="AA966" s="68"/>
    </row>
    <row r="967">
      <c r="H967" s="66"/>
      <c r="I967" s="66"/>
      <c r="V967" s="67"/>
      <c r="Z967" s="68"/>
      <c r="AA967" s="68"/>
    </row>
    <row r="968">
      <c r="H968" s="66"/>
      <c r="I968" s="66"/>
      <c r="V968" s="67"/>
      <c r="Z968" s="68"/>
      <c r="AA968" s="68"/>
    </row>
    <row r="969">
      <c r="H969" s="66"/>
      <c r="I969" s="66"/>
      <c r="V969" s="67"/>
      <c r="Z969" s="68"/>
      <c r="AA969" s="68"/>
    </row>
    <row r="970">
      <c r="H970" s="66"/>
      <c r="I970" s="66"/>
      <c r="V970" s="67"/>
      <c r="Z970" s="68"/>
      <c r="AA970" s="68"/>
    </row>
    <row r="971">
      <c r="H971" s="66"/>
      <c r="I971" s="66"/>
      <c r="V971" s="67"/>
      <c r="Z971" s="68"/>
      <c r="AA971" s="68"/>
    </row>
    <row r="972">
      <c r="H972" s="66"/>
      <c r="I972" s="66"/>
      <c r="V972" s="67"/>
      <c r="Z972" s="68"/>
      <c r="AA972" s="68"/>
    </row>
    <row r="973">
      <c r="H973" s="66"/>
      <c r="I973" s="66"/>
      <c r="V973" s="67"/>
      <c r="Z973" s="68"/>
      <c r="AA973" s="68"/>
    </row>
    <row r="974">
      <c r="H974" s="66"/>
      <c r="I974" s="66"/>
      <c r="V974" s="67"/>
      <c r="Z974" s="68"/>
      <c r="AA974" s="68"/>
    </row>
    <row r="975">
      <c r="H975" s="66"/>
      <c r="I975" s="66"/>
      <c r="V975" s="67"/>
      <c r="Z975" s="68"/>
      <c r="AA975" s="68"/>
    </row>
    <row r="976">
      <c r="H976" s="66"/>
      <c r="I976" s="66"/>
      <c r="V976" s="67"/>
      <c r="Z976" s="68"/>
      <c r="AA976" s="68"/>
    </row>
    <row r="977">
      <c r="H977" s="66"/>
      <c r="I977" s="66"/>
      <c r="V977" s="67"/>
      <c r="Z977" s="68"/>
      <c r="AA977" s="68"/>
    </row>
    <row r="978">
      <c r="H978" s="66"/>
      <c r="I978" s="66"/>
      <c r="V978" s="67"/>
      <c r="Z978" s="68"/>
      <c r="AA978" s="68"/>
    </row>
    <row r="979">
      <c r="H979" s="66"/>
      <c r="I979" s="66"/>
      <c r="V979" s="67"/>
      <c r="Z979" s="68"/>
      <c r="AA979" s="68"/>
    </row>
    <row r="980">
      <c r="H980" s="66"/>
      <c r="I980" s="66"/>
      <c r="V980" s="67"/>
      <c r="Z980" s="68"/>
      <c r="AA980" s="68"/>
    </row>
    <row r="981">
      <c r="H981" s="66"/>
      <c r="I981" s="66"/>
      <c r="V981" s="67"/>
      <c r="Z981" s="68"/>
      <c r="AA981" s="68"/>
    </row>
    <row r="982">
      <c r="H982" s="66"/>
      <c r="I982" s="66"/>
      <c r="V982" s="67"/>
      <c r="Z982" s="68"/>
      <c r="AA982" s="68"/>
    </row>
    <row r="983">
      <c r="H983" s="66"/>
      <c r="I983" s="66"/>
      <c r="V983" s="67"/>
      <c r="Z983" s="68"/>
      <c r="AA983" s="68"/>
    </row>
    <row r="984">
      <c r="H984" s="66"/>
      <c r="I984" s="66"/>
      <c r="V984" s="67"/>
      <c r="Z984" s="68"/>
      <c r="AA984" s="68"/>
    </row>
    <row r="985">
      <c r="H985" s="66"/>
      <c r="I985" s="66"/>
      <c r="V985" s="67"/>
      <c r="Z985" s="68"/>
      <c r="AA985" s="68"/>
    </row>
    <row r="986">
      <c r="H986" s="66"/>
      <c r="I986" s="66"/>
      <c r="V986" s="67"/>
      <c r="Z986" s="68"/>
      <c r="AA986" s="68"/>
    </row>
    <row r="987">
      <c r="H987" s="66"/>
      <c r="I987" s="66"/>
      <c r="V987" s="67"/>
      <c r="Z987" s="68"/>
      <c r="AA987" s="68"/>
    </row>
    <row r="988">
      <c r="H988" s="66"/>
      <c r="I988" s="66"/>
      <c r="V988" s="67"/>
      <c r="Z988" s="68"/>
      <c r="AA988" s="68"/>
    </row>
    <row r="989">
      <c r="H989" s="66"/>
      <c r="I989" s="66"/>
      <c r="V989" s="67"/>
      <c r="Z989" s="68"/>
      <c r="AA989" s="68"/>
    </row>
    <row r="990">
      <c r="H990" s="66"/>
      <c r="I990" s="66"/>
      <c r="V990" s="67"/>
      <c r="Z990" s="68"/>
      <c r="AA990" s="68"/>
    </row>
    <row r="991">
      <c r="H991" s="66"/>
      <c r="I991" s="66"/>
      <c r="V991" s="67"/>
      <c r="Z991" s="68"/>
      <c r="AA991" s="68"/>
    </row>
    <row r="992">
      <c r="H992" s="66"/>
      <c r="I992" s="66"/>
      <c r="V992" s="67"/>
      <c r="Z992" s="68"/>
      <c r="AA992" s="68"/>
    </row>
    <row r="993">
      <c r="H993" s="66"/>
      <c r="I993" s="66"/>
      <c r="V993" s="67"/>
      <c r="Z993" s="68"/>
      <c r="AA993" s="68"/>
    </row>
    <row r="994">
      <c r="H994" s="66"/>
      <c r="I994" s="66"/>
      <c r="V994" s="67"/>
      <c r="Z994" s="68"/>
      <c r="AA994" s="68"/>
    </row>
    <row r="995">
      <c r="H995" s="66"/>
      <c r="I995" s="66"/>
      <c r="V995" s="67"/>
      <c r="Z995" s="68"/>
      <c r="AA995" s="68"/>
    </row>
    <row r="996">
      <c r="H996" s="66"/>
      <c r="I996" s="66"/>
      <c r="V996" s="67"/>
      <c r="Z996" s="68"/>
      <c r="AA996" s="68"/>
    </row>
    <row r="997">
      <c r="H997" s="66"/>
      <c r="I997" s="66"/>
      <c r="V997" s="67"/>
      <c r="Z997" s="68"/>
      <c r="AA997" s="68"/>
    </row>
    <row r="998">
      <c r="H998" s="66"/>
      <c r="I998" s="66"/>
      <c r="V998" s="67"/>
      <c r="Z998" s="68"/>
      <c r="AA998" s="68"/>
    </row>
    <row r="999">
      <c r="H999" s="66"/>
      <c r="I999" s="66"/>
      <c r="V999" s="67"/>
      <c r="Z999" s="68"/>
      <c r="AA999" s="68"/>
    </row>
    <row r="1000">
      <c r="H1000" s="66"/>
      <c r="I1000" s="66"/>
      <c r="V1000" s="67"/>
      <c r="Z1000" s="68"/>
      <c r="AA1000" s="68"/>
    </row>
    <row r="1001">
      <c r="H1001" s="66"/>
      <c r="I1001" s="66"/>
      <c r="V1001" s="67"/>
      <c r="Z1001" s="68"/>
      <c r="AA1001" s="68"/>
    </row>
    <row r="1002">
      <c r="H1002" s="66"/>
      <c r="I1002" s="66"/>
      <c r="V1002" s="67"/>
      <c r="Z1002" s="68"/>
      <c r="AA1002" s="68"/>
    </row>
    <row r="1003">
      <c r="H1003" s="66"/>
      <c r="I1003" s="66"/>
      <c r="V1003" s="67"/>
      <c r="Z1003" s="68"/>
      <c r="AA1003" s="68"/>
    </row>
    <row r="1004">
      <c r="H1004" s="66"/>
      <c r="I1004" s="66"/>
      <c r="V1004" s="67"/>
      <c r="Z1004" s="68"/>
      <c r="AA1004" s="68"/>
    </row>
  </sheetData>
  <mergeCells count="6">
    <mergeCell ref="M4:O4"/>
    <mergeCell ref="A4:C4"/>
    <mergeCell ref="D4:G4"/>
    <mergeCell ref="H4:I4"/>
    <mergeCell ref="P4:Y4"/>
    <mergeCell ref="Z4:AA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587</v>
      </c>
      <c r="D1" s="1" t="s">
        <v>589</v>
      </c>
      <c r="E1" s="1" t="s">
        <v>588</v>
      </c>
      <c r="G1" s="18"/>
      <c r="H1" s="18"/>
      <c r="I1" s="18"/>
      <c r="N1" s="1" t="s">
        <v>589</v>
      </c>
      <c r="O1" s="1" t="s">
        <v>588</v>
      </c>
    </row>
    <row r="2">
      <c r="A2" s="1"/>
      <c r="D2" s="33">
        <v>140.3</v>
      </c>
      <c r="E2" s="33">
        <v>138.3</v>
      </c>
      <c r="G2" s="18"/>
      <c r="H2" s="18"/>
      <c r="I2" s="18"/>
      <c r="N2" s="1">
        <v>79.8703</v>
      </c>
      <c r="O2" s="1">
        <v>23.92</v>
      </c>
    </row>
    <row r="3">
      <c r="D3" s="1"/>
      <c r="G3" s="18"/>
      <c r="H3" s="18"/>
      <c r="I3" s="18"/>
      <c r="N3" s="1"/>
      <c r="O3" s="1"/>
      <c r="R3" s="1"/>
      <c r="S3" s="1"/>
      <c r="T3" s="1"/>
      <c r="U3" s="1"/>
      <c r="V3" s="1"/>
    </row>
    <row r="4">
      <c r="C4" s="1"/>
      <c r="D4" s="1" t="s">
        <v>606</v>
      </c>
      <c r="G4" s="13"/>
      <c r="H4" s="13"/>
      <c r="I4" s="13"/>
      <c r="J4" s="1"/>
      <c r="K4" s="1"/>
      <c r="L4" s="1"/>
      <c r="M4" s="1" t="s">
        <v>607</v>
      </c>
    </row>
    <row r="5">
      <c r="D5" s="1" t="s">
        <v>431</v>
      </c>
      <c r="E5" s="1" t="s">
        <v>432</v>
      </c>
      <c r="F5" s="1" t="s">
        <v>608</v>
      </c>
      <c r="G5" s="13" t="s">
        <v>432</v>
      </c>
      <c r="H5" s="13"/>
      <c r="I5" s="13" t="s">
        <v>431</v>
      </c>
      <c r="P5" s="1" t="s">
        <v>431</v>
      </c>
      <c r="Q5" s="1" t="s">
        <v>432</v>
      </c>
      <c r="R5" s="1" t="s">
        <v>608</v>
      </c>
    </row>
    <row r="6">
      <c r="A6" s="1">
        <v>1.0</v>
      </c>
      <c r="B6" s="1">
        <v>1.0</v>
      </c>
      <c r="C6" s="1">
        <v>0.0</v>
      </c>
      <c r="D6" s="1">
        <v>130.516</v>
      </c>
      <c r="E6" s="1">
        <v>122.043</v>
      </c>
      <c r="F6" s="1">
        <v>131.95</v>
      </c>
      <c r="G6" s="13">
        <f t="shared" ref="G6:G110" si="1">$E$2/E6</f>
        <v>1.133207148</v>
      </c>
      <c r="H6" s="11"/>
      <c r="I6" s="13">
        <f t="shared" ref="I6:I110" si="2">$E$2/D6</f>
        <v>1.059640197</v>
      </c>
      <c r="J6" s="11"/>
      <c r="K6" s="1"/>
      <c r="L6" s="1"/>
      <c r="M6" s="1">
        <v>1.0</v>
      </c>
      <c r="N6" s="1">
        <v>1.0</v>
      </c>
      <c r="O6" s="1">
        <v>0.0</v>
      </c>
      <c r="P6" s="1">
        <v>95.7972</v>
      </c>
      <c r="Q6" s="1">
        <v>98.1419</v>
      </c>
      <c r="R6" s="1">
        <v>89.8111</v>
      </c>
    </row>
    <row r="7">
      <c r="A7" s="1">
        <v>1.0</v>
      </c>
      <c r="B7" s="1">
        <v>1.0</v>
      </c>
      <c r="C7" s="1">
        <v>1.0</v>
      </c>
      <c r="D7" s="1">
        <v>130.92</v>
      </c>
      <c r="E7" s="1">
        <v>121.105</v>
      </c>
      <c r="F7" s="1">
        <v>125.233</v>
      </c>
      <c r="G7" s="13">
        <f t="shared" si="1"/>
        <v>1.141984229</v>
      </c>
      <c r="H7" s="11"/>
      <c r="I7" s="13">
        <f t="shared" si="2"/>
        <v>1.056370302</v>
      </c>
      <c r="J7" s="11"/>
      <c r="K7" s="1"/>
      <c r="L7" s="1"/>
      <c r="M7" s="1">
        <v>1.0</v>
      </c>
      <c r="N7" s="1">
        <v>1.0</v>
      </c>
      <c r="O7" s="1">
        <v>1.0</v>
      </c>
      <c r="P7" s="1">
        <v>95.8177</v>
      </c>
      <c r="Q7" s="1">
        <v>98.8145</v>
      </c>
      <c r="R7" s="1">
        <v>93.5117</v>
      </c>
    </row>
    <row r="8">
      <c r="A8" s="1">
        <v>1.0</v>
      </c>
      <c r="B8" s="1">
        <v>1.0</v>
      </c>
      <c r="C8" s="1">
        <v>2.0</v>
      </c>
      <c r="D8" s="1">
        <v>130.525</v>
      </c>
      <c r="E8" s="1">
        <v>122.037</v>
      </c>
      <c r="F8" s="1">
        <v>128.628</v>
      </c>
      <c r="G8" s="13">
        <f t="shared" si="1"/>
        <v>1.133262863</v>
      </c>
      <c r="H8" s="5">
        <f>AVERAGE(G6:G8)</f>
        <v>1.136151413</v>
      </c>
      <c r="I8" s="13">
        <f t="shared" si="2"/>
        <v>1.059567133</v>
      </c>
      <c r="J8" s="5">
        <f>AVERAGE(I6:I8)</f>
        <v>1.058525878</v>
      </c>
      <c r="K8" s="1"/>
      <c r="L8" s="1"/>
      <c r="M8" s="1">
        <v>1.0</v>
      </c>
      <c r="N8" s="1">
        <v>1.0</v>
      </c>
      <c r="O8" s="1">
        <v>2.0</v>
      </c>
      <c r="P8" s="1">
        <v>96.0643</v>
      </c>
      <c r="Q8" s="1">
        <v>100.091</v>
      </c>
      <c r="R8" s="1">
        <v>85.4031</v>
      </c>
    </row>
    <row r="9">
      <c r="A9" s="1">
        <v>1.0</v>
      </c>
      <c r="B9" s="1">
        <v>4.0</v>
      </c>
      <c r="C9" s="1">
        <v>0.0</v>
      </c>
      <c r="D9" s="1">
        <v>81.4941</v>
      </c>
      <c r="E9" s="1">
        <v>69.2398</v>
      </c>
      <c r="F9" s="1">
        <v>133.651</v>
      </c>
      <c r="G9" s="13">
        <f t="shared" si="1"/>
        <v>1.997406116</v>
      </c>
      <c r="H9" s="6"/>
      <c r="I9" s="13">
        <f t="shared" si="2"/>
        <v>1.69705537</v>
      </c>
      <c r="J9" s="6"/>
      <c r="K9" s="1"/>
      <c r="L9" s="1"/>
      <c r="M9" s="1">
        <v>1.0</v>
      </c>
      <c r="N9" s="1">
        <v>4.0</v>
      </c>
      <c r="O9" s="1">
        <v>0.0</v>
      </c>
      <c r="P9" s="1">
        <v>57.3548</v>
      </c>
      <c r="Q9" s="1">
        <v>54.2921</v>
      </c>
      <c r="R9" s="1">
        <v>84.2392</v>
      </c>
    </row>
    <row r="10">
      <c r="A10" s="1">
        <v>1.0</v>
      </c>
      <c r="B10" s="1">
        <v>4.0</v>
      </c>
      <c r="C10" s="1">
        <v>1.0</v>
      </c>
      <c r="D10" s="1">
        <v>81.0494</v>
      </c>
      <c r="E10" s="1">
        <v>68.2748</v>
      </c>
      <c r="F10" s="1">
        <v>130.973</v>
      </c>
      <c r="G10" s="13">
        <f t="shared" si="1"/>
        <v>2.025637571</v>
      </c>
      <c r="H10" s="6"/>
      <c r="I10" s="13">
        <f t="shared" si="2"/>
        <v>1.706366734</v>
      </c>
      <c r="J10" s="6"/>
      <c r="K10" s="1"/>
      <c r="L10" s="1"/>
      <c r="M10" s="1">
        <v>1.0</v>
      </c>
      <c r="N10" s="1">
        <v>4.0</v>
      </c>
      <c r="O10" s="1">
        <v>1.0</v>
      </c>
      <c r="P10" s="1">
        <v>57.8198</v>
      </c>
      <c r="Q10" s="1">
        <v>54.5535</v>
      </c>
      <c r="R10" s="1">
        <v>79.5458</v>
      </c>
    </row>
    <row r="11">
      <c r="A11" s="1">
        <v>1.0</v>
      </c>
      <c r="B11" s="1">
        <v>4.0</v>
      </c>
      <c r="C11" s="1">
        <v>2.0</v>
      </c>
      <c r="D11" s="1">
        <v>80.8113</v>
      </c>
      <c r="E11" s="1">
        <v>67.4667</v>
      </c>
      <c r="F11" s="1">
        <v>119.558</v>
      </c>
      <c r="G11" s="13">
        <f t="shared" si="1"/>
        <v>2.049900173</v>
      </c>
      <c r="H11" s="5">
        <f>AVERAGE(G9:G11)</f>
        <v>2.02431462</v>
      </c>
      <c r="I11" s="13">
        <f t="shared" si="2"/>
        <v>1.711394322</v>
      </c>
      <c r="J11" s="5">
        <f>AVERAGE(I9:I11)</f>
        <v>1.704938809</v>
      </c>
      <c r="K11" s="1"/>
      <c r="L11" s="1"/>
      <c r="M11" s="1">
        <v>1.0</v>
      </c>
      <c r="N11" s="1">
        <v>4.0</v>
      </c>
      <c r="O11" s="1">
        <v>2.0</v>
      </c>
      <c r="P11" s="1">
        <v>57.7374</v>
      </c>
      <c r="Q11" s="1">
        <v>55.6847</v>
      </c>
      <c r="R11" s="1">
        <v>79.8191</v>
      </c>
    </row>
    <row r="12">
      <c r="A12" s="1">
        <v>1.0</v>
      </c>
      <c r="B12" s="1">
        <v>8.0</v>
      </c>
      <c r="C12" s="1">
        <v>0.0</v>
      </c>
      <c r="D12" s="1">
        <v>70.6859</v>
      </c>
      <c r="E12" s="1">
        <v>53.9131</v>
      </c>
      <c r="F12" s="1">
        <v>129.995</v>
      </c>
      <c r="G12" s="13">
        <f t="shared" si="1"/>
        <v>2.565239246</v>
      </c>
      <c r="H12" s="6"/>
      <c r="I12" s="13">
        <f t="shared" si="2"/>
        <v>1.95654296</v>
      </c>
      <c r="J12" s="6"/>
      <c r="K12" s="1"/>
      <c r="L12" s="1"/>
      <c r="M12" s="1">
        <v>1.0</v>
      </c>
      <c r="N12" s="1">
        <v>16.0</v>
      </c>
      <c r="O12" s="1">
        <v>0.0</v>
      </c>
      <c r="P12" s="1">
        <v>40.8284</v>
      </c>
      <c r="Q12" s="1">
        <v>34.5875</v>
      </c>
      <c r="R12" s="1">
        <v>78.183</v>
      </c>
    </row>
    <row r="13">
      <c r="A13" s="1">
        <v>1.0</v>
      </c>
      <c r="B13" s="1">
        <v>8.0</v>
      </c>
      <c r="C13" s="1">
        <v>1.0</v>
      </c>
      <c r="D13" s="1">
        <v>68.9232</v>
      </c>
      <c r="E13" s="1">
        <v>53.9059</v>
      </c>
      <c r="F13" s="1">
        <v>123.352</v>
      </c>
      <c r="G13" s="13">
        <f t="shared" si="1"/>
        <v>2.565581875</v>
      </c>
      <c r="H13" s="6"/>
      <c r="I13" s="13">
        <f t="shared" si="2"/>
        <v>2.006581238</v>
      </c>
      <c r="J13" s="6"/>
      <c r="K13" s="1"/>
      <c r="L13" s="1"/>
      <c r="M13" s="1">
        <v>1.0</v>
      </c>
      <c r="N13" s="1">
        <v>16.0</v>
      </c>
      <c r="O13" s="1">
        <v>1.0</v>
      </c>
      <c r="P13" s="1">
        <v>42.3586</v>
      </c>
      <c r="Q13" s="1">
        <v>34.6787</v>
      </c>
      <c r="R13" s="1">
        <v>80.5162</v>
      </c>
    </row>
    <row r="14">
      <c r="A14" s="1">
        <v>1.0</v>
      </c>
      <c r="B14" s="1">
        <v>8.0</v>
      </c>
      <c r="C14" s="1">
        <v>2.0</v>
      </c>
      <c r="D14" s="1">
        <v>69.0917</v>
      </c>
      <c r="E14" s="1">
        <v>54.7265</v>
      </c>
      <c r="F14" s="1">
        <v>117.186</v>
      </c>
      <c r="G14" s="13">
        <f t="shared" si="1"/>
        <v>2.527112094</v>
      </c>
      <c r="H14" s="5">
        <f>AVERAGE(G12:G14)</f>
        <v>2.552644405</v>
      </c>
      <c r="I14" s="13">
        <f t="shared" si="2"/>
        <v>2.001687612</v>
      </c>
      <c r="J14" s="5">
        <f>AVERAGE(I12:I14)</f>
        <v>1.988270603</v>
      </c>
      <c r="K14" s="1"/>
      <c r="L14" s="1"/>
      <c r="M14" s="1">
        <v>1.0</v>
      </c>
      <c r="N14" s="1">
        <v>16.0</v>
      </c>
      <c r="O14" s="1">
        <v>2.0</v>
      </c>
      <c r="P14" s="1">
        <v>41.4464</v>
      </c>
      <c r="Q14" s="1">
        <v>34.8018</v>
      </c>
      <c r="R14" s="1">
        <v>80.0886</v>
      </c>
    </row>
    <row r="15">
      <c r="A15" s="1">
        <v>1.0</v>
      </c>
      <c r="B15" s="1">
        <v>16.0</v>
      </c>
      <c r="C15" s="1">
        <v>0.0</v>
      </c>
      <c r="D15" s="1">
        <v>60.5514</v>
      </c>
      <c r="E15" s="1">
        <v>44.216</v>
      </c>
      <c r="F15" s="1">
        <v>131.102</v>
      </c>
      <c r="G15" s="13">
        <f t="shared" si="1"/>
        <v>3.127827031</v>
      </c>
      <c r="H15" s="6"/>
      <c r="I15" s="13">
        <f t="shared" si="2"/>
        <v>2.284009949</v>
      </c>
      <c r="J15" s="6"/>
      <c r="K15" s="1"/>
      <c r="L15" s="1"/>
      <c r="M15" s="1">
        <v>1.0</v>
      </c>
      <c r="N15" s="1">
        <v>64.0</v>
      </c>
      <c r="O15" s="1">
        <v>0.0</v>
      </c>
      <c r="P15" s="1">
        <v>32.1201</v>
      </c>
      <c r="Q15" s="1">
        <v>25.0136</v>
      </c>
      <c r="R15" s="1">
        <v>81.23</v>
      </c>
    </row>
    <row r="16">
      <c r="A16" s="1">
        <v>1.0</v>
      </c>
      <c r="B16" s="1">
        <v>16.0</v>
      </c>
      <c r="C16" s="1">
        <v>1.0</v>
      </c>
      <c r="D16" s="1">
        <v>61.0229</v>
      </c>
      <c r="E16" s="1">
        <v>45.0723</v>
      </c>
      <c r="F16" s="1">
        <v>128.241</v>
      </c>
      <c r="G16" s="13">
        <f t="shared" si="1"/>
        <v>3.068403432</v>
      </c>
      <c r="H16" s="6"/>
      <c r="I16" s="13">
        <f t="shared" si="2"/>
        <v>2.2663623</v>
      </c>
      <c r="J16" s="6"/>
      <c r="K16" s="1"/>
      <c r="L16" s="1"/>
      <c r="M16" s="1">
        <v>1.0</v>
      </c>
      <c r="N16" s="1">
        <v>64.0</v>
      </c>
      <c r="O16" s="1">
        <v>1.0</v>
      </c>
      <c r="P16" s="1">
        <v>32.0757</v>
      </c>
      <c r="Q16" s="1">
        <v>25.1306</v>
      </c>
      <c r="R16" s="1">
        <v>78.7524</v>
      </c>
    </row>
    <row r="17">
      <c r="A17" s="1">
        <v>1.0</v>
      </c>
      <c r="B17" s="1">
        <v>16.0</v>
      </c>
      <c r="C17" s="1">
        <v>2.0</v>
      </c>
      <c r="D17" s="1">
        <v>60.8934</v>
      </c>
      <c r="E17" s="1">
        <v>44.8722</v>
      </c>
      <c r="F17" s="1">
        <v>118.669</v>
      </c>
      <c r="G17" s="13">
        <f t="shared" si="1"/>
        <v>3.082086459</v>
      </c>
      <c r="H17" s="5">
        <f>AVERAGE(G15:G17)</f>
        <v>3.092772307</v>
      </c>
      <c r="I17" s="13">
        <f t="shared" si="2"/>
        <v>2.271182099</v>
      </c>
      <c r="J17" s="5">
        <f>AVERAGE(I15:I17)</f>
        <v>2.273851449</v>
      </c>
      <c r="K17" s="1"/>
      <c r="L17" s="1"/>
      <c r="M17" s="1">
        <v>1.0</v>
      </c>
      <c r="N17" s="1">
        <v>64.0</v>
      </c>
      <c r="O17" s="1">
        <v>2.0</v>
      </c>
      <c r="P17" s="1">
        <v>32.2484</v>
      </c>
      <c r="Q17" s="1">
        <v>24.953</v>
      </c>
      <c r="R17" s="1">
        <v>87.1701</v>
      </c>
    </row>
    <row r="18">
      <c r="A18" s="1">
        <v>1.0</v>
      </c>
      <c r="B18" s="1">
        <v>32.0</v>
      </c>
      <c r="C18" s="1">
        <v>0.0</v>
      </c>
      <c r="D18" s="1">
        <v>57.8583</v>
      </c>
      <c r="E18" s="1">
        <v>40.5426</v>
      </c>
      <c r="F18" s="1">
        <v>119.997</v>
      </c>
      <c r="G18" s="13">
        <f t="shared" si="1"/>
        <v>3.41122671</v>
      </c>
      <c r="H18" s="6"/>
      <c r="I18" s="13">
        <f t="shared" si="2"/>
        <v>2.390322564</v>
      </c>
      <c r="J18" s="6"/>
      <c r="K18" s="1"/>
      <c r="L18" s="1"/>
      <c r="M18" s="1">
        <v>1.0</v>
      </c>
      <c r="N18" s="1">
        <v>256.0</v>
      </c>
      <c r="O18" s="1">
        <v>0.0</v>
      </c>
      <c r="P18" s="1">
        <v>28.3085</v>
      </c>
      <c r="Q18" s="1">
        <v>21.0374</v>
      </c>
      <c r="R18" s="1">
        <v>77.2227</v>
      </c>
    </row>
    <row r="19">
      <c r="A19" s="1">
        <v>1.0</v>
      </c>
      <c r="B19" s="1">
        <v>32.0</v>
      </c>
      <c r="C19" s="1">
        <v>1.0</v>
      </c>
      <c r="D19" s="1">
        <v>57.9978</v>
      </c>
      <c r="E19" s="1">
        <v>40.2819</v>
      </c>
      <c r="F19" s="1">
        <v>115.384</v>
      </c>
      <c r="G19" s="13">
        <f t="shared" si="1"/>
        <v>3.433303792</v>
      </c>
      <c r="H19" s="6"/>
      <c r="I19" s="13">
        <f t="shared" si="2"/>
        <v>2.384573208</v>
      </c>
      <c r="J19" s="6"/>
      <c r="K19" s="1"/>
      <c r="L19" s="1"/>
      <c r="M19" s="1">
        <v>1.0</v>
      </c>
      <c r="N19" s="1">
        <v>256.0</v>
      </c>
      <c r="O19" s="1">
        <v>1.0</v>
      </c>
      <c r="P19" s="1">
        <v>28.3323</v>
      </c>
      <c r="Q19" s="1">
        <v>21.9599</v>
      </c>
      <c r="R19" s="1">
        <v>76.8909</v>
      </c>
    </row>
    <row r="20">
      <c r="A20" s="1">
        <v>1.0</v>
      </c>
      <c r="B20" s="1">
        <v>32.0</v>
      </c>
      <c r="C20" s="1">
        <v>2.0</v>
      </c>
      <c r="D20" s="1">
        <v>58.0315</v>
      </c>
      <c r="E20" s="1">
        <v>40.0377</v>
      </c>
      <c r="F20" s="1">
        <v>136.504</v>
      </c>
      <c r="G20" s="13">
        <f t="shared" si="1"/>
        <v>3.454244375</v>
      </c>
      <c r="H20" s="5">
        <f>AVERAGE(G18:G20)</f>
        <v>3.432924959</v>
      </c>
      <c r="I20" s="13">
        <f t="shared" si="2"/>
        <v>2.383188441</v>
      </c>
      <c r="J20" s="5">
        <f>AVERAGE(I18:I20)</f>
        <v>2.386028071</v>
      </c>
      <c r="K20" s="1"/>
      <c r="L20" s="1"/>
      <c r="M20" s="1">
        <v>1.0</v>
      </c>
      <c r="N20" s="1">
        <v>256.0</v>
      </c>
      <c r="O20" s="1">
        <v>2.0</v>
      </c>
      <c r="P20" s="1">
        <v>28.9463</v>
      </c>
      <c r="Q20" s="1">
        <v>21.1642</v>
      </c>
      <c r="R20" s="1">
        <v>76.4464</v>
      </c>
    </row>
    <row r="21">
      <c r="A21" s="1">
        <v>4.0</v>
      </c>
      <c r="B21" s="1">
        <v>1.0</v>
      </c>
      <c r="C21" s="1">
        <v>0.0</v>
      </c>
      <c r="D21" s="1">
        <v>63.8332</v>
      </c>
      <c r="E21" s="1">
        <v>51.6703</v>
      </c>
      <c r="F21" s="1">
        <v>54.9675</v>
      </c>
      <c r="G21" s="13">
        <f t="shared" si="1"/>
        <v>2.676585969</v>
      </c>
      <c r="H21" s="6"/>
      <c r="I21" s="13">
        <f t="shared" si="2"/>
        <v>2.16658416</v>
      </c>
      <c r="J21" s="6"/>
      <c r="K21" s="1"/>
      <c r="L21" s="1"/>
      <c r="M21" s="1">
        <v>1.0</v>
      </c>
      <c r="N21" s="1">
        <v>1024.0</v>
      </c>
      <c r="O21" s="1">
        <v>0.0</v>
      </c>
      <c r="P21" s="1">
        <v>32.5827</v>
      </c>
      <c r="Q21" s="1">
        <v>22.9239</v>
      </c>
      <c r="R21" s="1">
        <v>75.3929</v>
      </c>
    </row>
    <row r="22">
      <c r="A22" s="1">
        <v>4.0</v>
      </c>
      <c r="B22" s="1">
        <v>1.0</v>
      </c>
      <c r="C22" s="1">
        <v>1.0</v>
      </c>
      <c r="D22" s="1">
        <v>64.6023</v>
      </c>
      <c r="E22" s="1">
        <v>51.0064</v>
      </c>
      <c r="F22" s="1">
        <v>54.3972</v>
      </c>
      <c r="G22" s="13">
        <f t="shared" si="1"/>
        <v>2.711424449</v>
      </c>
      <c r="H22" s="6"/>
      <c r="I22" s="13">
        <f t="shared" si="2"/>
        <v>2.140790653</v>
      </c>
      <c r="J22" s="6"/>
      <c r="K22" s="1"/>
      <c r="L22" s="1"/>
      <c r="M22" s="1">
        <v>1.0</v>
      </c>
      <c r="N22" s="1">
        <v>1024.0</v>
      </c>
      <c r="O22" s="1">
        <v>1.0</v>
      </c>
      <c r="P22" s="1">
        <v>32.9329</v>
      </c>
      <c r="Q22" s="1">
        <v>22.7219</v>
      </c>
      <c r="R22" s="1">
        <v>77.1956</v>
      </c>
    </row>
    <row r="23">
      <c r="A23" s="1">
        <v>4.0</v>
      </c>
      <c r="B23" s="1">
        <v>1.0</v>
      </c>
      <c r="C23" s="1">
        <v>2.0</v>
      </c>
      <c r="D23" s="1">
        <v>64.307</v>
      </c>
      <c r="E23" s="1">
        <v>52.239</v>
      </c>
      <c r="F23" s="1">
        <v>54.4489</v>
      </c>
      <c r="G23" s="13">
        <f t="shared" si="1"/>
        <v>2.647447309</v>
      </c>
      <c r="H23" s="5">
        <f>AVERAGE(G21:G23)</f>
        <v>2.678485909</v>
      </c>
      <c r="I23" s="13">
        <f t="shared" si="2"/>
        <v>2.150621239</v>
      </c>
      <c r="J23" s="5">
        <f>AVERAGE(I21:I23)</f>
        <v>2.152665351</v>
      </c>
      <c r="K23" s="1"/>
      <c r="L23" s="1"/>
      <c r="M23" s="1">
        <v>1.0</v>
      </c>
      <c r="N23" s="1">
        <v>1024.0</v>
      </c>
      <c r="O23" s="1">
        <v>2.0</v>
      </c>
      <c r="P23" s="1">
        <v>32.7571</v>
      </c>
      <c r="Q23" s="1">
        <v>22.6342</v>
      </c>
      <c r="R23" s="1">
        <v>75.4001</v>
      </c>
    </row>
    <row r="24">
      <c r="A24" s="1">
        <v>4.0</v>
      </c>
      <c r="B24" s="1">
        <v>4.0</v>
      </c>
      <c r="C24" s="1">
        <v>0.0</v>
      </c>
      <c r="D24" s="1">
        <v>54.8361</v>
      </c>
      <c r="E24" s="1">
        <v>41.5739</v>
      </c>
      <c r="F24" s="1">
        <v>51.9337</v>
      </c>
      <c r="G24" s="13">
        <f t="shared" si="1"/>
        <v>3.326606356</v>
      </c>
      <c r="H24" s="11"/>
      <c r="I24" s="13">
        <f t="shared" si="2"/>
        <v>2.522061197</v>
      </c>
      <c r="J24" s="11"/>
      <c r="K24" s="1"/>
      <c r="L24" s="1"/>
      <c r="M24" s="1">
        <v>1.0</v>
      </c>
      <c r="N24" s="1">
        <v>4096.0</v>
      </c>
      <c r="O24" s="1">
        <v>0.0</v>
      </c>
      <c r="P24" s="1">
        <v>32.0272</v>
      </c>
      <c r="Q24" s="1">
        <v>22.4889</v>
      </c>
      <c r="R24" s="1">
        <v>74.9362</v>
      </c>
    </row>
    <row r="25">
      <c r="A25" s="1">
        <v>4.0</v>
      </c>
      <c r="B25" s="1">
        <v>4.0</v>
      </c>
      <c r="C25" s="1">
        <v>1.0</v>
      </c>
      <c r="D25" s="1">
        <v>54.5357</v>
      </c>
      <c r="E25" s="1">
        <v>42.2019</v>
      </c>
      <c r="F25" s="1">
        <v>51.8256</v>
      </c>
      <c r="G25" s="13">
        <f t="shared" si="1"/>
        <v>3.277103638</v>
      </c>
      <c r="H25" s="11"/>
      <c r="I25" s="13">
        <f t="shared" si="2"/>
        <v>2.535953513</v>
      </c>
      <c r="J25" s="11"/>
      <c r="K25" s="1"/>
      <c r="L25" s="1"/>
      <c r="M25" s="1">
        <v>1.0</v>
      </c>
      <c r="N25" s="1">
        <v>4096.0</v>
      </c>
      <c r="O25" s="1">
        <v>1.0</v>
      </c>
      <c r="P25" s="1">
        <v>32.1009</v>
      </c>
      <c r="Q25" s="1">
        <v>22.9101</v>
      </c>
      <c r="R25" s="1">
        <v>74.6139</v>
      </c>
    </row>
    <row r="26">
      <c r="A26" s="1">
        <v>4.0</v>
      </c>
      <c r="B26" s="1">
        <v>4.0</v>
      </c>
      <c r="C26" s="1">
        <v>2.0</v>
      </c>
      <c r="D26" s="1">
        <v>54.3378</v>
      </c>
      <c r="E26" s="1">
        <v>41.2457</v>
      </c>
      <c r="F26" s="1">
        <v>52.9651</v>
      </c>
      <c r="G26" s="13">
        <f t="shared" si="1"/>
        <v>3.353076806</v>
      </c>
      <c r="H26" s="5">
        <f>AVERAGE(G24:G26)</f>
        <v>3.318928933</v>
      </c>
      <c r="I26" s="13">
        <f t="shared" si="2"/>
        <v>2.545189537</v>
      </c>
      <c r="J26" s="5">
        <f>AVERAGE(I24:I26)</f>
        <v>2.534401415</v>
      </c>
      <c r="K26" s="1"/>
      <c r="L26" s="1"/>
      <c r="M26" s="1">
        <v>1.0</v>
      </c>
      <c r="N26" s="1">
        <v>4096.0</v>
      </c>
      <c r="O26" s="1">
        <v>2.0</v>
      </c>
      <c r="P26" s="1">
        <v>31.8358</v>
      </c>
      <c r="Q26" s="1">
        <v>23.0964</v>
      </c>
      <c r="R26" s="1">
        <v>74.6567</v>
      </c>
    </row>
    <row r="27">
      <c r="A27" s="1">
        <v>4.0</v>
      </c>
      <c r="B27" s="1">
        <v>8.0</v>
      </c>
      <c r="C27" s="1">
        <v>0.0</v>
      </c>
      <c r="D27" s="1">
        <v>53.0314</v>
      </c>
      <c r="E27" s="1">
        <v>38.7963</v>
      </c>
      <c r="F27" s="1">
        <v>50.458</v>
      </c>
      <c r="G27" s="13">
        <f t="shared" si="1"/>
        <v>3.564772929</v>
      </c>
      <c r="H27" s="6"/>
      <c r="I27" s="13">
        <f t="shared" si="2"/>
        <v>2.607888911</v>
      </c>
      <c r="J27" s="6"/>
      <c r="K27" s="1"/>
      <c r="L27" s="1"/>
      <c r="M27" s="1">
        <v>4.0</v>
      </c>
      <c r="N27" s="1">
        <v>1.0</v>
      </c>
      <c r="O27" s="1">
        <v>0.0</v>
      </c>
      <c r="P27" s="1">
        <v>48.7624</v>
      </c>
      <c r="Q27" s="1">
        <v>49.1869</v>
      </c>
      <c r="R27" s="1">
        <v>42.2227</v>
      </c>
    </row>
    <row r="28">
      <c r="A28" s="1">
        <v>4.0</v>
      </c>
      <c r="B28" s="1">
        <v>8.0</v>
      </c>
      <c r="C28" s="1">
        <v>1.0</v>
      </c>
      <c r="D28" s="1">
        <v>53.6857</v>
      </c>
      <c r="E28" s="1">
        <v>38.8671</v>
      </c>
      <c r="F28" s="1">
        <v>50.7863</v>
      </c>
      <c r="G28" s="13">
        <f t="shared" si="1"/>
        <v>3.558279367</v>
      </c>
      <c r="H28" s="6"/>
      <c r="I28" s="13">
        <f t="shared" si="2"/>
        <v>2.576104996</v>
      </c>
      <c r="J28" s="6"/>
      <c r="K28" s="1"/>
      <c r="L28" s="1"/>
      <c r="M28" s="1">
        <v>4.0</v>
      </c>
      <c r="N28" s="1">
        <v>1.0</v>
      </c>
      <c r="O28" s="1">
        <v>1.0</v>
      </c>
      <c r="P28" s="1">
        <v>49.3334</v>
      </c>
      <c r="Q28" s="1">
        <v>50.5219</v>
      </c>
      <c r="R28" s="1">
        <v>42.0368</v>
      </c>
    </row>
    <row r="29">
      <c r="A29" s="1">
        <v>4.0</v>
      </c>
      <c r="B29" s="1">
        <v>8.0</v>
      </c>
      <c r="C29" s="1">
        <v>2.0</v>
      </c>
      <c r="D29" s="1">
        <v>53.179</v>
      </c>
      <c r="E29" s="1">
        <v>39.0055</v>
      </c>
      <c r="F29" s="1">
        <v>51.3699</v>
      </c>
      <c r="G29" s="13">
        <f t="shared" si="1"/>
        <v>3.545653818</v>
      </c>
      <c r="H29" s="5">
        <f>AVERAGE(G27:G29)</f>
        <v>3.556235372</v>
      </c>
      <c r="I29" s="13">
        <f t="shared" si="2"/>
        <v>2.600650633</v>
      </c>
      <c r="J29" s="5">
        <f>AVERAGE(I27:I29)</f>
        <v>2.594881513</v>
      </c>
      <c r="K29" s="1"/>
      <c r="L29" s="1"/>
      <c r="M29" s="1">
        <v>4.0</v>
      </c>
      <c r="N29" s="1">
        <v>1.0</v>
      </c>
      <c r="O29" s="1">
        <v>2.0</v>
      </c>
      <c r="P29" s="1">
        <v>49.1051</v>
      </c>
      <c r="Q29" s="1">
        <v>49.4856</v>
      </c>
      <c r="R29" s="1">
        <v>42.3948</v>
      </c>
    </row>
    <row r="30">
      <c r="A30" s="1">
        <v>4.0</v>
      </c>
      <c r="B30" s="1">
        <v>16.0</v>
      </c>
      <c r="C30" s="1">
        <v>0.0</v>
      </c>
      <c r="D30" s="1">
        <v>50.2683</v>
      </c>
      <c r="E30" s="1">
        <v>36.4667</v>
      </c>
      <c r="F30" s="1">
        <v>50.3013</v>
      </c>
      <c r="G30" s="13">
        <f t="shared" si="1"/>
        <v>3.792501104</v>
      </c>
      <c r="H30" s="6"/>
      <c r="I30" s="13">
        <f t="shared" si="2"/>
        <v>2.751236863</v>
      </c>
      <c r="J30" s="6"/>
      <c r="K30" s="1"/>
      <c r="L30" s="1"/>
      <c r="M30" s="1">
        <v>4.0</v>
      </c>
      <c r="N30" s="1">
        <v>4.0</v>
      </c>
      <c r="O30" s="1">
        <v>0.0</v>
      </c>
      <c r="P30" s="1">
        <v>39.5798</v>
      </c>
      <c r="Q30" s="1">
        <v>39.6706</v>
      </c>
      <c r="R30" s="1">
        <v>38.9191</v>
      </c>
    </row>
    <row r="31">
      <c r="A31" s="1">
        <v>4.0</v>
      </c>
      <c r="B31" s="1">
        <v>16.0</v>
      </c>
      <c r="C31" s="1">
        <v>1.0</v>
      </c>
      <c r="D31" s="1">
        <v>51.1757</v>
      </c>
      <c r="E31" s="1">
        <v>36.2415</v>
      </c>
      <c r="F31" s="1">
        <v>52.7616</v>
      </c>
      <c r="G31" s="13">
        <f t="shared" si="1"/>
        <v>3.816067216</v>
      </c>
      <c r="H31" s="6"/>
      <c r="I31" s="13">
        <f t="shared" si="2"/>
        <v>2.702454485</v>
      </c>
      <c r="J31" s="6"/>
      <c r="K31" s="1"/>
      <c r="L31" s="1"/>
      <c r="M31" s="1">
        <v>4.0</v>
      </c>
      <c r="N31" s="1">
        <v>4.0</v>
      </c>
      <c r="O31" s="1">
        <v>1.0</v>
      </c>
      <c r="P31" s="1">
        <v>40.0558</v>
      </c>
      <c r="Q31" s="1">
        <v>38.0402</v>
      </c>
      <c r="R31" s="1">
        <v>39.143</v>
      </c>
    </row>
    <row r="32">
      <c r="A32" s="1">
        <v>4.0</v>
      </c>
      <c r="B32" s="1">
        <v>16.0</v>
      </c>
      <c r="C32" s="1">
        <v>2.0</v>
      </c>
      <c r="D32" s="1">
        <v>50.4761</v>
      </c>
      <c r="E32" s="1">
        <v>36.711</v>
      </c>
      <c r="F32" s="1">
        <v>53.031</v>
      </c>
      <c r="G32" s="13">
        <f t="shared" si="1"/>
        <v>3.767263218</v>
      </c>
      <c r="H32" s="5">
        <f>AVERAGE(G30:G32)</f>
        <v>3.791943846</v>
      </c>
      <c r="I32" s="13">
        <f t="shared" si="2"/>
        <v>2.739910572</v>
      </c>
      <c r="J32" s="5">
        <f>AVERAGE(I30:I32)</f>
        <v>2.73120064</v>
      </c>
      <c r="K32" s="1"/>
      <c r="L32" s="1"/>
      <c r="M32" s="1">
        <v>4.0</v>
      </c>
      <c r="N32" s="1">
        <v>4.0</v>
      </c>
      <c r="O32" s="1">
        <v>2.0</v>
      </c>
      <c r="P32" s="1">
        <v>39.6903</v>
      </c>
      <c r="Q32" s="1">
        <v>37.6339</v>
      </c>
      <c r="R32" s="1">
        <v>45.7502</v>
      </c>
    </row>
    <row r="33">
      <c r="A33" s="1">
        <v>4.0</v>
      </c>
      <c r="B33" s="1">
        <v>32.0</v>
      </c>
      <c r="C33" s="1">
        <v>0.0</v>
      </c>
      <c r="D33" s="1">
        <v>47.9515</v>
      </c>
      <c r="E33" s="1">
        <v>33.9189</v>
      </c>
      <c r="F33" s="1">
        <v>1.794584</v>
      </c>
      <c r="G33" s="13">
        <f t="shared" si="1"/>
        <v>4.077372792</v>
      </c>
      <c r="H33" s="6"/>
      <c r="I33" s="13">
        <f t="shared" si="2"/>
        <v>2.884164208</v>
      </c>
      <c r="J33" s="6"/>
      <c r="K33" s="1"/>
      <c r="L33" s="1"/>
      <c r="M33" s="1">
        <v>4.0</v>
      </c>
      <c r="N33" s="1">
        <v>16.0</v>
      </c>
      <c r="O33" s="1">
        <v>0.0</v>
      </c>
      <c r="P33" s="1">
        <v>34.7571</v>
      </c>
      <c r="Q33" s="1">
        <v>30.1549</v>
      </c>
      <c r="R33" s="1">
        <v>37.9005</v>
      </c>
    </row>
    <row r="34">
      <c r="A34" s="1">
        <v>4.0</v>
      </c>
      <c r="B34" s="1">
        <v>32.0</v>
      </c>
      <c r="C34" s="1">
        <v>1.0</v>
      </c>
      <c r="D34" s="1">
        <v>47.8269</v>
      </c>
      <c r="E34" s="1">
        <v>34.1935</v>
      </c>
      <c r="F34" s="1">
        <v>49.9365</v>
      </c>
      <c r="G34" s="13">
        <f t="shared" si="1"/>
        <v>4.044628365</v>
      </c>
      <c r="H34" s="6"/>
      <c r="I34" s="13">
        <f t="shared" si="2"/>
        <v>2.891678114</v>
      </c>
      <c r="J34" s="6"/>
      <c r="K34" s="1"/>
      <c r="L34" s="1"/>
      <c r="M34" s="1">
        <v>4.0</v>
      </c>
      <c r="N34" s="1">
        <v>16.0</v>
      </c>
      <c r="O34" s="1">
        <v>1.0</v>
      </c>
      <c r="P34" s="1">
        <v>35.5436</v>
      </c>
      <c r="Q34" s="1">
        <v>29.6118</v>
      </c>
      <c r="R34" s="1">
        <v>38.4464</v>
      </c>
    </row>
    <row r="35">
      <c r="A35" s="1">
        <v>4.0</v>
      </c>
      <c r="B35" s="1">
        <v>32.0</v>
      </c>
      <c r="C35" s="1">
        <v>2.0</v>
      </c>
      <c r="D35" s="1">
        <v>48.474</v>
      </c>
      <c r="E35" s="1">
        <v>35.4166</v>
      </c>
      <c r="F35" s="1">
        <v>50.2423</v>
      </c>
      <c r="G35" s="13">
        <f t="shared" si="1"/>
        <v>3.904948527</v>
      </c>
      <c r="H35" s="5">
        <f>AVERAGE(G33:G35)</f>
        <v>4.008983228</v>
      </c>
      <c r="I35" s="13">
        <f t="shared" si="2"/>
        <v>2.853075876</v>
      </c>
      <c r="J35" s="5">
        <f>AVERAGE(I33:I35)</f>
        <v>2.876306066</v>
      </c>
      <c r="K35" s="1"/>
      <c r="L35" s="1"/>
      <c r="M35" s="1">
        <v>4.0</v>
      </c>
      <c r="N35" s="1">
        <v>16.0</v>
      </c>
      <c r="O35" s="1">
        <v>2.0</v>
      </c>
      <c r="P35" s="1">
        <v>34.5299</v>
      </c>
      <c r="Q35" s="1">
        <v>29.3126</v>
      </c>
      <c r="R35" s="1">
        <v>39.8079</v>
      </c>
    </row>
    <row r="36">
      <c r="A36" s="1">
        <v>8.0</v>
      </c>
      <c r="B36" s="1">
        <v>1.0</v>
      </c>
      <c r="C36" s="1">
        <v>0.0</v>
      </c>
      <c r="D36" s="1">
        <v>53.4616</v>
      </c>
      <c r="E36" s="1">
        <v>42.2954</v>
      </c>
      <c r="F36" s="1">
        <v>40.6631</v>
      </c>
      <c r="G36" s="13">
        <f t="shared" si="1"/>
        <v>3.269859134</v>
      </c>
      <c r="H36" s="6"/>
      <c r="I36" s="13">
        <f t="shared" si="2"/>
        <v>2.586903497</v>
      </c>
      <c r="J36" s="6"/>
      <c r="K36" s="1"/>
      <c r="L36" s="1"/>
      <c r="M36" s="1">
        <v>4.0</v>
      </c>
      <c r="N36" s="1">
        <v>64.0</v>
      </c>
      <c r="O36" s="1">
        <v>0.0</v>
      </c>
      <c r="P36" s="1">
        <v>30.6863</v>
      </c>
      <c r="Q36" s="1">
        <v>24.5659</v>
      </c>
      <c r="R36" s="1">
        <v>37.2679</v>
      </c>
    </row>
    <row r="37">
      <c r="A37" s="1">
        <v>8.0</v>
      </c>
      <c r="B37" s="1">
        <v>1.0</v>
      </c>
      <c r="C37" s="1">
        <v>1.0</v>
      </c>
      <c r="D37" s="1">
        <v>52.5982</v>
      </c>
      <c r="E37" s="1">
        <v>42.1349</v>
      </c>
      <c r="F37" s="1">
        <v>40.1568</v>
      </c>
      <c r="G37" s="13">
        <f t="shared" si="1"/>
        <v>3.282314661</v>
      </c>
      <c r="H37" s="6"/>
      <c r="I37" s="13">
        <f t="shared" si="2"/>
        <v>2.629367545</v>
      </c>
      <c r="J37" s="6"/>
      <c r="K37" s="1"/>
      <c r="L37" s="1"/>
      <c r="M37" s="1">
        <v>4.0</v>
      </c>
      <c r="N37" s="1">
        <v>64.0</v>
      </c>
      <c r="O37" s="1">
        <v>1.0</v>
      </c>
      <c r="P37" s="1">
        <v>30.6526</v>
      </c>
      <c r="Q37" s="1">
        <v>24.1441</v>
      </c>
      <c r="R37" s="1">
        <v>37.6523</v>
      </c>
    </row>
    <row r="38">
      <c r="A38" s="1">
        <v>8.0</v>
      </c>
      <c r="B38" s="1">
        <v>1.0</v>
      </c>
      <c r="C38" s="1">
        <v>2.0</v>
      </c>
      <c r="D38" s="1">
        <v>52.5518</v>
      </c>
      <c r="E38" s="1">
        <v>42.0473</v>
      </c>
      <c r="F38" s="1">
        <v>40.4261</v>
      </c>
      <c r="G38" s="13">
        <f t="shared" si="1"/>
        <v>3.28915293</v>
      </c>
      <c r="H38" s="5">
        <f>AVERAGE(G36:G38)</f>
        <v>3.280442242</v>
      </c>
      <c r="I38" s="13">
        <f t="shared" si="2"/>
        <v>2.631689114</v>
      </c>
      <c r="J38" s="5">
        <f>AVERAGE(I36:I38)</f>
        <v>2.615986719</v>
      </c>
      <c r="K38" s="1"/>
      <c r="L38" s="1"/>
      <c r="M38" s="1">
        <v>4.0</v>
      </c>
      <c r="N38" s="1">
        <v>64.0</v>
      </c>
      <c r="O38" s="1">
        <v>2.0</v>
      </c>
      <c r="P38" s="1">
        <v>29.539</v>
      </c>
      <c r="Q38" s="1">
        <v>23.8658</v>
      </c>
      <c r="R38" s="1">
        <v>37.8622</v>
      </c>
    </row>
    <row r="39">
      <c r="A39" s="1">
        <v>8.0</v>
      </c>
      <c r="B39" s="1">
        <v>4.0</v>
      </c>
      <c r="C39" s="1">
        <v>0.0</v>
      </c>
      <c r="D39" s="1">
        <v>49.2401</v>
      </c>
      <c r="E39" s="1">
        <v>41.0463</v>
      </c>
      <c r="F39" s="1">
        <v>39.0476</v>
      </c>
      <c r="G39" s="13">
        <f t="shared" si="1"/>
        <v>3.369365814</v>
      </c>
      <c r="H39" s="6"/>
      <c r="I39" s="13">
        <f t="shared" si="2"/>
        <v>2.808686416</v>
      </c>
      <c r="J39" s="6"/>
      <c r="K39" s="1"/>
      <c r="L39" s="1"/>
      <c r="M39" s="1">
        <v>4.0</v>
      </c>
      <c r="N39" s="1">
        <v>256.0</v>
      </c>
      <c r="O39" s="1">
        <v>0.0</v>
      </c>
      <c r="P39" s="1">
        <v>32.6146</v>
      </c>
      <c r="Q39" s="1">
        <v>24.2026</v>
      </c>
      <c r="R39" s="1">
        <v>37.2728</v>
      </c>
    </row>
    <row r="40">
      <c r="A40" s="1">
        <v>8.0</v>
      </c>
      <c r="B40" s="1">
        <v>4.0</v>
      </c>
      <c r="C40" s="1">
        <v>1.0</v>
      </c>
      <c r="D40" s="1">
        <v>50.0107</v>
      </c>
      <c r="E40" s="1">
        <v>40.683</v>
      </c>
      <c r="F40" s="1">
        <v>38.8292</v>
      </c>
      <c r="G40" s="13">
        <f t="shared" si="1"/>
        <v>3.399454318</v>
      </c>
      <c r="H40" s="6"/>
      <c r="I40" s="13">
        <f t="shared" si="2"/>
        <v>2.765408203</v>
      </c>
      <c r="J40" s="6"/>
      <c r="K40" s="1"/>
      <c r="L40" s="1"/>
      <c r="M40" s="1">
        <v>4.0</v>
      </c>
      <c r="N40" s="1">
        <v>256.0</v>
      </c>
      <c r="O40" s="1">
        <v>1.0</v>
      </c>
      <c r="P40" s="1">
        <v>33.4324</v>
      </c>
      <c r="Q40" s="1">
        <v>25.3115</v>
      </c>
      <c r="R40" s="1">
        <v>36.8546</v>
      </c>
    </row>
    <row r="41">
      <c r="A41" s="1">
        <v>8.0</v>
      </c>
      <c r="B41" s="1">
        <v>4.0</v>
      </c>
      <c r="C41" s="1">
        <v>2.0</v>
      </c>
      <c r="D41" s="1">
        <v>50.0234</v>
      </c>
      <c r="E41" s="1">
        <v>41.1083</v>
      </c>
      <c r="F41" s="1">
        <v>38.733</v>
      </c>
      <c r="G41" s="13">
        <f t="shared" si="1"/>
        <v>3.364284098</v>
      </c>
      <c r="H41" s="5">
        <f>AVERAGE(G39:G41)</f>
        <v>3.37770141</v>
      </c>
      <c r="I41" s="13">
        <f t="shared" si="2"/>
        <v>2.764706118</v>
      </c>
      <c r="J41" s="5">
        <f>AVERAGE(I39:I41)</f>
        <v>2.779600245</v>
      </c>
      <c r="K41" s="1"/>
      <c r="L41" s="1"/>
      <c r="M41" s="1">
        <v>4.0</v>
      </c>
      <c r="N41" s="1">
        <v>256.0</v>
      </c>
      <c r="O41" s="1">
        <v>2.0</v>
      </c>
      <c r="P41" s="1">
        <v>33.2135</v>
      </c>
      <c r="Q41" s="1">
        <v>25.2139</v>
      </c>
      <c r="R41" s="1">
        <v>36.6554</v>
      </c>
    </row>
    <row r="42">
      <c r="A42" s="1">
        <v>8.0</v>
      </c>
      <c r="B42" s="1">
        <v>8.0</v>
      </c>
      <c r="C42" s="1">
        <v>0.0</v>
      </c>
      <c r="D42" s="1">
        <v>51.7481</v>
      </c>
      <c r="E42" s="1">
        <v>41.7193</v>
      </c>
      <c r="F42" s="1">
        <v>38.1242</v>
      </c>
      <c r="G42" s="13">
        <f t="shared" si="1"/>
        <v>3.315012476</v>
      </c>
      <c r="H42" s="11"/>
      <c r="I42" s="13">
        <f t="shared" si="2"/>
        <v>2.672561891</v>
      </c>
      <c r="J42" s="11"/>
      <c r="K42" s="1"/>
      <c r="L42" s="1"/>
      <c r="M42" s="1">
        <v>4.0</v>
      </c>
      <c r="N42" s="1">
        <v>1024.0</v>
      </c>
      <c r="O42" s="1">
        <v>0.0</v>
      </c>
      <c r="P42" s="1">
        <v>36.3097</v>
      </c>
      <c r="Q42" s="1">
        <v>24.2572</v>
      </c>
      <c r="R42" s="1">
        <v>35.7311</v>
      </c>
    </row>
    <row r="43">
      <c r="A43" s="1">
        <v>8.0</v>
      </c>
      <c r="B43" s="1">
        <v>8.0</v>
      </c>
      <c r="C43" s="1">
        <v>1.0</v>
      </c>
      <c r="D43" s="1">
        <v>50.5707</v>
      </c>
      <c r="E43" s="1">
        <v>41.4246</v>
      </c>
      <c r="F43" s="1">
        <v>38.3689</v>
      </c>
      <c r="G43" s="13">
        <f t="shared" si="1"/>
        <v>3.338595907</v>
      </c>
      <c r="H43" s="11"/>
      <c r="I43" s="13">
        <f t="shared" si="2"/>
        <v>2.734785162</v>
      </c>
      <c r="J43" s="11"/>
      <c r="K43" s="1"/>
      <c r="L43" s="1"/>
      <c r="M43" s="1">
        <v>4.0</v>
      </c>
      <c r="N43" s="1">
        <v>1024.0</v>
      </c>
      <c r="O43" s="1">
        <v>1.0</v>
      </c>
      <c r="P43" s="1">
        <v>35.849</v>
      </c>
      <c r="Q43" s="1">
        <v>24.214</v>
      </c>
      <c r="R43" s="1">
        <v>35.8833</v>
      </c>
    </row>
    <row r="44">
      <c r="A44" s="1">
        <v>8.0</v>
      </c>
      <c r="B44" s="1">
        <v>8.0</v>
      </c>
      <c r="C44" s="1">
        <v>2.0</v>
      </c>
      <c r="D44" s="1">
        <v>50.8986</v>
      </c>
      <c r="E44" s="1">
        <v>41.8459</v>
      </c>
      <c r="F44" s="1">
        <v>38.3391</v>
      </c>
      <c r="G44" s="13">
        <f t="shared" si="1"/>
        <v>3.304983284</v>
      </c>
      <c r="H44" s="5">
        <f>AVERAGE(G42:G44)</f>
        <v>3.319530556</v>
      </c>
      <c r="I44" s="13">
        <f t="shared" si="2"/>
        <v>2.717167073</v>
      </c>
      <c r="J44" s="5">
        <f>AVERAGE(I42:I44)</f>
        <v>2.708171376</v>
      </c>
      <c r="K44" s="1"/>
      <c r="L44" s="1"/>
      <c r="M44" s="1">
        <v>4.0</v>
      </c>
      <c r="N44" s="1">
        <v>1024.0</v>
      </c>
      <c r="O44" s="1">
        <v>2.0</v>
      </c>
      <c r="P44" s="1">
        <v>34.5826</v>
      </c>
      <c r="Q44" s="1">
        <v>23.9565</v>
      </c>
      <c r="R44" s="1">
        <v>35.8453</v>
      </c>
    </row>
    <row r="45">
      <c r="A45" s="1">
        <v>8.0</v>
      </c>
      <c r="B45" s="1">
        <v>16.0</v>
      </c>
      <c r="C45" s="1">
        <v>0.0</v>
      </c>
      <c r="D45" s="1">
        <v>51.0118</v>
      </c>
      <c r="E45" s="1">
        <v>42.0494</v>
      </c>
      <c r="F45" s="1">
        <v>37.5389</v>
      </c>
      <c r="G45" s="13">
        <f t="shared" si="1"/>
        <v>3.288988666</v>
      </c>
      <c r="H45" s="6"/>
      <c r="I45" s="13">
        <f t="shared" si="2"/>
        <v>2.711137423</v>
      </c>
      <c r="J45" s="6"/>
      <c r="K45" s="1"/>
      <c r="L45" s="1"/>
      <c r="M45" s="1">
        <v>4.0</v>
      </c>
      <c r="N45" s="1">
        <v>4096.0</v>
      </c>
      <c r="O45" s="1">
        <v>0.0</v>
      </c>
      <c r="P45" s="1">
        <v>35.0752</v>
      </c>
      <c r="Q45" s="1">
        <v>24.8738</v>
      </c>
      <c r="R45" s="1">
        <v>35.4935</v>
      </c>
    </row>
    <row r="46">
      <c r="A46" s="1">
        <v>8.0</v>
      </c>
      <c r="B46" s="1">
        <v>16.0</v>
      </c>
      <c r="C46" s="1">
        <v>1.0</v>
      </c>
      <c r="D46" s="1">
        <v>50.8532</v>
      </c>
      <c r="E46" s="1">
        <v>43.1807</v>
      </c>
      <c r="F46" s="1">
        <v>37.611</v>
      </c>
      <c r="G46" s="13">
        <f t="shared" si="1"/>
        <v>3.202819778</v>
      </c>
      <c r="H46" s="6"/>
      <c r="I46" s="13">
        <f t="shared" si="2"/>
        <v>2.719592867</v>
      </c>
      <c r="J46" s="6"/>
      <c r="K46" s="1"/>
      <c r="L46" s="1"/>
      <c r="M46" s="1">
        <v>4.0</v>
      </c>
      <c r="N46" s="1">
        <v>4096.0</v>
      </c>
      <c r="O46" s="1">
        <v>1.0</v>
      </c>
      <c r="P46" s="1">
        <v>34.6923</v>
      </c>
      <c r="Q46" s="1">
        <v>23.784</v>
      </c>
      <c r="R46" s="1">
        <v>35.332</v>
      </c>
    </row>
    <row r="47">
      <c r="A47" s="1">
        <v>8.0</v>
      </c>
      <c r="B47" s="1">
        <v>16.0</v>
      </c>
      <c r="C47" s="1">
        <v>2.0</v>
      </c>
      <c r="D47" s="1">
        <v>49.9192</v>
      </c>
      <c r="E47" s="1">
        <v>41.8933</v>
      </c>
      <c r="F47" s="1">
        <v>37.6802</v>
      </c>
      <c r="G47" s="13">
        <f t="shared" si="1"/>
        <v>3.301243874</v>
      </c>
      <c r="H47" s="5">
        <f>AVERAGE(G45:G47)</f>
        <v>3.264350773</v>
      </c>
      <c r="I47" s="13">
        <f t="shared" si="2"/>
        <v>2.770477091</v>
      </c>
      <c r="J47" s="5">
        <f>AVERAGE(I45:I47)</f>
        <v>2.733735794</v>
      </c>
      <c r="K47" s="1"/>
      <c r="L47" s="1"/>
      <c r="M47" s="1">
        <v>4.0</v>
      </c>
      <c r="N47" s="1">
        <v>4096.0</v>
      </c>
      <c r="O47" s="1">
        <v>2.0</v>
      </c>
      <c r="P47" s="1">
        <v>33.7203</v>
      </c>
      <c r="Q47" s="1">
        <v>25.4531</v>
      </c>
      <c r="R47" s="1">
        <v>35.3604</v>
      </c>
    </row>
    <row r="48">
      <c r="A48" s="1">
        <v>8.0</v>
      </c>
      <c r="B48" s="1">
        <v>32.0</v>
      </c>
      <c r="C48" s="1">
        <v>0.0</v>
      </c>
      <c r="D48" s="1">
        <v>48.2678</v>
      </c>
      <c r="E48" s="1">
        <v>60.0453</v>
      </c>
      <c r="F48" s="1">
        <v>37.5083</v>
      </c>
      <c r="G48" s="13">
        <f t="shared" si="1"/>
        <v>2.303261038</v>
      </c>
      <c r="H48" s="6"/>
      <c r="I48" s="13">
        <f t="shared" si="2"/>
        <v>2.865264213</v>
      </c>
      <c r="J48" s="6"/>
      <c r="K48" s="1"/>
      <c r="L48" s="1"/>
      <c r="M48" s="1">
        <v>8.0</v>
      </c>
      <c r="N48" s="1">
        <v>1.0</v>
      </c>
      <c r="O48" s="1">
        <v>0.0</v>
      </c>
      <c r="P48" s="1">
        <v>41.7409</v>
      </c>
      <c r="Q48" s="1">
        <v>69.1132</v>
      </c>
      <c r="R48" s="1">
        <v>33.371</v>
      </c>
    </row>
    <row r="49">
      <c r="A49" s="1">
        <v>8.0</v>
      </c>
      <c r="B49" s="1">
        <v>32.0</v>
      </c>
      <c r="C49" s="1">
        <v>1.0</v>
      </c>
      <c r="D49" s="1">
        <v>48.9441</v>
      </c>
      <c r="E49" s="1">
        <v>60.4184</v>
      </c>
      <c r="F49" s="1">
        <v>37.4493</v>
      </c>
      <c r="G49" s="13">
        <f t="shared" si="1"/>
        <v>2.289037777</v>
      </c>
      <c r="H49" s="6"/>
      <c r="I49" s="13">
        <f t="shared" si="2"/>
        <v>2.825672553</v>
      </c>
      <c r="J49" s="6"/>
      <c r="K49" s="1"/>
      <c r="L49" s="1"/>
      <c r="M49" s="1">
        <v>8.0</v>
      </c>
      <c r="N49" s="1">
        <v>1.0</v>
      </c>
      <c r="O49" s="1">
        <v>1.0</v>
      </c>
      <c r="P49" s="1">
        <v>42.0743</v>
      </c>
      <c r="Q49" s="1">
        <v>69.7227</v>
      </c>
      <c r="R49" s="1">
        <v>33.0072</v>
      </c>
    </row>
    <row r="50">
      <c r="A50" s="1">
        <v>8.0</v>
      </c>
      <c r="B50" s="1">
        <v>32.0</v>
      </c>
      <c r="C50" s="1">
        <v>2.0</v>
      </c>
      <c r="D50" s="1">
        <v>49.1061</v>
      </c>
      <c r="E50" s="1">
        <v>57.5626</v>
      </c>
      <c r="F50" s="1">
        <v>37.7763</v>
      </c>
      <c r="G50" s="13">
        <f t="shared" si="1"/>
        <v>2.402601689</v>
      </c>
      <c r="H50" s="5">
        <f>AVERAGE(G48:G50)</f>
        <v>2.331633501</v>
      </c>
      <c r="I50" s="13">
        <f t="shared" si="2"/>
        <v>2.816350718</v>
      </c>
      <c r="J50" s="5">
        <f>AVERAGE(I48:I50)</f>
        <v>2.835762495</v>
      </c>
      <c r="K50" s="1"/>
      <c r="L50" s="1"/>
      <c r="M50" s="1">
        <v>8.0</v>
      </c>
      <c r="N50" s="1">
        <v>1.0</v>
      </c>
      <c r="O50" s="1">
        <v>2.0</v>
      </c>
      <c r="P50" s="1">
        <v>42.0178</v>
      </c>
      <c r="Q50" s="1">
        <v>69.0757</v>
      </c>
      <c r="R50" s="1">
        <v>33.3459</v>
      </c>
    </row>
    <row r="51">
      <c r="A51" s="1">
        <v>16.0</v>
      </c>
      <c r="B51" s="1">
        <v>1.0</v>
      </c>
      <c r="C51" s="1">
        <v>0.0</v>
      </c>
      <c r="D51" s="1">
        <v>45.765</v>
      </c>
      <c r="E51" s="1">
        <v>34.9898</v>
      </c>
      <c r="F51" s="1">
        <v>30.0922</v>
      </c>
      <c r="G51" s="13">
        <f t="shared" si="1"/>
        <v>3.952580466</v>
      </c>
      <c r="H51" s="6"/>
      <c r="I51" s="13">
        <f t="shared" si="2"/>
        <v>3.021960013</v>
      </c>
      <c r="J51" s="6"/>
      <c r="K51" s="1"/>
      <c r="L51" s="1"/>
      <c r="M51" s="1">
        <v>8.0</v>
      </c>
      <c r="N51" s="1">
        <v>4.0</v>
      </c>
      <c r="O51" s="1">
        <v>0.0</v>
      </c>
      <c r="P51" s="1">
        <v>37.7002</v>
      </c>
      <c r="Q51" s="1">
        <v>60.6839</v>
      </c>
      <c r="R51" s="1">
        <v>31.5971</v>
      </c>
    </row>
    <row r="52">
      <c r="A52" s="1">
        <v>16.0</v>
      </c>
      <c r="B52" s="1">
        <v>1.0</v>
      </c>
      <c r="C52" s="1">
        <v>1.0</v>
      </c>
      <c r="D52" s="1">
        <v>45.7958</v>
      </c>
      <c r="E52" s="1">
        <v>34.3771</v>
      </c>
      <c r="F52" s="1">
        <v>29.6906</v>
      </c>
      <c r="G52" s="13">
        <f t="shared" si="1"/>
        <v>4.023026957</v>
      </c>
      <c r="H52" s="6"/>
      <c r="I52" s="13">
        <f t="shared" si="2"/>
        <v>3.019927592</v>
      </c>
      <c r="J52" s="6"/>
      <c r="K52" s="1"/>
      <c r="L52" s="1"/>
      <c r="M52" s="1">
        <v>8.0</v>
      </c>
      <c r="N52" s="1">
        <v>4.0</v>
      </c>
      <c r="O52" s="1">
        <v>1.0</v>
      </c>
      <c r="P52" s="1">
        <v>37.9178</v>
      </c>
      <c r="Q52" s="1">
        <v>60.542</v>
      </c>
      <c r="R52" s="1">
        <v>31.2645</v>
      </c>
    </row>
    <row r="53">
      <c r="A53" s="1">
        <v>16.0</v>
      </c>
      <c r="B53" s="1">
        <v>1.0</v>
      </c>
      <c r="C53" s="1">
        <v>2.0</v>
      </c>
      <c r="D53" s="1">
        <v>46.1346</v>
      </c>
      <c r="E53" s="1">
        <v>34.8068</v>
      </c>
      <c r="F53" s="1">
        <v>29.9854</v>
      </c>
      <c r="G53" s="13">
        <f t="shared" si="1"/>
        <v>3.973361527</v>
      </c>
      <c r="H53" s="5">
        <f>AVERAGE(G51:G53)</f>
        <v>3.98298965</v>
      </c>
      <c r="I53" s="13">
        <f t="shared" si="2"/>
        <v>2.997750062</v>
      </c>
      <c r="J53" s="5">
        <f>AVERAGE(I51:I53)</f>
        <v>3.013212555</v>
      </c>
      <c r="K53" s="1"/>
      <c r="L53" s="1"/>
      <c r="M53" s="1">
        <v>8.0</v>
      </c>
      <c r="N53" s="1">
        <v>4.0</v>
      </c>
      <c r="O53" s="1">
        <v>2.0</v>
      </c>
      <c r="P53" s="1">
        <v>36.8772</v>
      </c>
      <c r="Q53" s="1">
        <v>60.9911</v>
      </c>
      <c r="R53" s="1">
        <v>31.7149</v>
      </c>
    </row>
    <row r="54">
      <c r="A54" s="1">
        <v>16.0</v>
      </c>
      <c r="B54" s="1">
        <v>4.0</v>
      </c>
      <c r="C54" s="1">
        <v>0.0</v>
      </c>
      <c r="D54" s="1">
        <v>43.5301</v>
      </c>
      <c r="E54" s="1">
        <v>39.8272</v>
      </c>
      <c r="F54" s="1">
        <v>28.9494</v>
      </c>
      <c r="G54" s="13">
        <f t="shared" si="1"/>
        <v>3.472501205</v>
      </c>
      <c r="H54" s="6"/>
      <c r="I54" s="13">
        <f t="shared" si="2"/>
        <v>3.177111929</v>
      </c>
      <c r="J54" s="6"/>
      <c r="K54" s="1"/>
      <c r="L54" s="1"/>
      <c r="M54" s="1">
        <v>8.0</v>
      </c>
      <c r="N54" s="1">
        <v>16.0</v>
      </c>
      <c r="O54" s="1">
        <v>0.0</v>
      </c>
      <c r="P54" s="1">
        <v>34.641</v>
      </c>
      <c r="Q54" s="1">
        <v>52.4802</v>
      </c>
      <c r="R54" s="1">
        <v>31.3887</v>
      </c>
    </row>
    <row r="55">
      <c r="A55" s="1">
        <v>16.0</v>
      </c>
      <c r="B55" s="1">
        <v>4.0</v>
      </c>
      <c r="C55" s="1">
        <v>1.0</v>
      </c>
      <c r="D55" s="1">
        <v>43.2295</v>
      </c>
      <c r="E55" s="1">
        <v>39.4596</v>
      </c>
      <c r="F55" s="1">
        <v>28.9926</v>
      </c>
      <c r="G55" s="13">
        <f t="shared" si="1"/>
        <v>3.504850531</v>
      </c>
      <c r="H55" s="6"/>
      <c r="I55" s="13">
        <f t="shared" si="2"/>
        <v>3.199204247</v>
      </c>
      <c r="J55" s="6"/>
      <c r="K55" s="1"/>
      <c r="L55" s="1"/>
      <c r="M55" s="1">
        <v>8.0</v>
      </c>
      <c r="N55" s="1">
        <v>16.0</v>
      </c>
      <c r="O55" s="1">
        <v>1.0</v>
      </c>
      <c r="P55" s="1">
        <v>34.3873</v>
      </c>
      <c r="Q55" s="1">
        <v>51.9223</v>
      </c>
      <c r="R55" s="1">
        <v>30.538</v>
      </c>
    </row>
    <row r="56">
      <c r="A56" s="1">
        <v>16.0</v>
      </c>
      <c r="B56" s="1">
        <v>4.0</v>
      </c>
      <c r="C56" s="1">
        <v>2.0</v>
      </c>
      <c r="D56" s="1">
        <v>43.4452</v>
      </c>
      <c r="E56" s="1">
        <v>40.344</v>
      </c>
      <c r="F56" s="1">
        <v>28.9702</v>
      </c>
      <c r="G56" s="13">
        <f t="shared" si="1"/>
        <v>3.428019036</v>
      </c>
      <c r="H56" s="5">
        <f>AVERAGE(G54:G56)</f>
        <v>3.468456924</v>
      </c>
      <c r="I56" s="13">
        <f t="shared" si="2"/>
        <v>3.183320597</v>
      </c>
      <c r="J56" s="5">
        <f>AVERAGE(I54:I56)</f>
        <v>3.186545591</v>
      </c>
      <c r="K56" s="1"/>
      <c r="L56" s="1"/>
      <c r="M56" s="1">
        <v>8.0</v>
      </c>
      <c r="N56" s="1">
        <v>16.0</v>
      </c>
      <c r="O56" s="1">
        <v>2.0</v>
      </c>
      <c r="P56" s="1">
        <v>34.5862</v>
      </c>
      <c r="Q56" s="1">
        <v>50.9684</v>
      </c>
      <c r="R56" s="1">
        <v>30.5065</v>
      </c>
    </row>
    <row r="57">
      <c r="A57" s="1">
        <v>16.0</v>
      </c>
      <c r="B57" s="1">
        <v>8.0</v>
      </c>
      <c r="C57" s="1">
        <v>0.0</v>
      </c>
      <c r="D57" s="1">
        <v>46.3916</v>
      </c>
      <c r="E57" s="1">
        <v>44.6761</v>
      </c>
      <c r="F57" s="1">
        <v>29.1933</v>
      </c>
      <c r="G57" s="13">
        <f t="shared" si="1"/>
        <v>3.095614881</v>
      </c>
      <c r="H57" s="6"/>
      <c r="I57" s="13">
        <f t="shared" si="2"/>
        <v>2.981143138</v>
      </c>
      <c r="J57" s="6"/>
      <c r="K57" s="1"/>
      <c r="L57" s="1"/>
      <c r="M57" s="1">
        <v>8.0</v>
      </c>
      <c r="N57" s="1">
        <v>64.0</v>
      </c>
      <c r="O57" s="1">
        <v>0.0</v>
      </c>
      <c r="P57" s="1">
        <v>32.9367</v>
      </c>
      <c r="Q57" s="1">
        <v>44.3419</v>
      </c>
      <c r="R57" s="1">
        <v>30.0112</v>
      </c>
    </row>
    <row r="58">
      <c r="A58" s="1">
        <v>16.0</v>
      </c>
      <c r="B58" s="1">
        <v>8.0</v>
      </c>
      <c r="C58" s="1">
        <v>1.0</v>
      </c>
      <c r="D58" s="1">
        <v>46.6156</v>
      </c>
      <c r="E58" s="1">
        <v>44.1339</v>
      </c>
      <c r="F58" s="1">
        <v>29.0648</v>
      </c>
      <c r="G58" s="13">
        <f t="shared" si="1"/>
        <v>3.133645565</v>
      </c>
      <c r="H58" s="6"/>
      <c r="I58" s="13">
        <f t="shared" si="2"/>
        <v>2.966817975</v>
      </c>
      <c r="J58" s="6"/>
      <c r="K58" s="1"/>
      <c r="L58" s="1"/>
      <c r="M58" s="1">
        <v>8.0</v>
      </c>
      <c r="N58" s="1">
        <v>64.0</v>
      </c>
      <c r="O58" s="1">
        <v>1.0</v>
      </c>
      <c r="P58" s="1">
        <v>32.7866</v>
      </c>
      <c r="Q58" s="1">
        <v>43.9489</v>
      </c>
      <c r="R58" s="1">
        <v>29.839</v>
      </c>
    </row>
    <row r="59">
      <c r="A59" s="1">
        <v>16.0</v>
      </c>
      <c r="B59" s="1">
        <v>8.0</v>
      </c>
      <c r="C59" s="1">
        <v>2.0</v>
      </c>
      <c r="D59" s="1">
        <v>46.7725</v>
      </c>
      <c r="E59" s="1">
        <v>44.853</v>
      </c>
      <c r="F59" s="1">
        <v>28.5245</v>
      </c>
      <c r="G59" s="13">
        <f t="shared" si="1"/>
        <v>3.083405792</v>
      </c>
      <c r="H59" s="5">
        <f>AVERAGE(G57:G59)</f>
        <v>3.10422208</v>
      </c>
      <c r="I59" s="13">
        <f t="shared" si="2"/>
        <v>2.95686568</v>
      </c>
      <c r="J59" s="5">
        <f>AVERAGE(I57:I59)</f>
        <v>2.968275598</v>
      </c>
      <c r="K59" s="1"/>
      <c r="L59" s="1"/>
      <c r="M59" s="1">
        <v>8.0</v>
      </c>
      <c r="N59" s="1">
        <v>64.0</v>
      </c>
      <c r="O59" s="1">
        <v>2.0</v>
      </c>
      <c r="P59" s="1">
        <v>32.8475</v>
      </c>
      <c r="Q59" s="1">
        <v>44.1542</v>
      </c>
      <c r="R59" s="1">
        <v>29.7126</v>
      </c>
    </row>
    <row r="60">
      <c r="A60" s="1">
        <v>16.0</v>
      </c>
      <c r="B60" s="1">
        <v>16.0</v>
      </c>
      <c r="C60" s="1">
        <v>0.0</v>
      </c>
      <c r="D60" s="1">
        <v>46.9599</v>
      </c>
      <c r="E60" s="1">
        <v>56.7447</v>
      </c>
      <c r="F60" s="1">
        <v>29.0217</v>
      </c>
      <c r="G60" s="13">
        <f t="shared" si="1"/>
        <v>2.437232023</v>
      </c>
      <c r="H60" s="11"/>
      <c r="I60" s="13">
        <f t="shared" si="2"/>
        <v>2.945065897</v>
      </c>
      <c r="J60" s="11"/>
      <c r="K60" s="1"/>
      <c r="L60" s="1"/>
      <c r="M60" s="1">
        <v>8.0</v>
      </c>
      <c r="N60" s="1">
        <v>256.0</v>
      </c>
      <c r="O60" s="1">
        <v>0.0</v>
      </c>
      <c r="P60" s="1">
        <v>37.2896</v>
      </c>
      <c r="Q60" s="1">
        <v>43.3444</v>
      </c>
      <c r="R60" s="1">
        <v>29.1159</v>
      </c>
    </row>
    <row r="61">
      <c r="A61" s="1">
        <v>16.0</v>
      </c>
      <c r="B61" s="1">
        <v>16.0</v>
      </c>
      <c r="C61" s="1">
        <v>1.0</v>
      </c>
      <c r="D61" s="1">
        <v>46.7092</v>
      </c>
      <c r="E61" s="1">
        <v>56.5607</v>
      </c>
      <c r="F61" s="1">
        <v>29.1842</v>
      </c>
      <c r="G61" s="13">
        <f t="shared" si="1"/>
        <v>2.445160686</v>
      </c>
      <c r="H61" s="11"/>
      <c r="I61" s="13">
        <f t="shared" si="2"/>
        <v>2.960872805</v>
      </c>
      <c r="J61" s="11"/>
      <c r="K61" s="1"/>
      <c r="L61" s="1"/>
      <c r="M61" s="1">
        <v>8.0</v>
      </c>
      <c r="N61" s="1">
        <v>256.0</v>
      </c>
      <c r="O61" s="1">
        <v>1.0</v>
      </c>
      <c r="P61" s="1">
        <v>37.3292</v>
      </c>
      <c r="Q61" s="1">
        <v>42.1341</v>
      </c>
      <c r="R61" s="1">
        <v>29.1385</v>
      </c>
    </row>
    <row r="62">
      <c r="A62" s="1">
        <v>16.0</v>
      </c>
      <c r="B62" s="1">
        <v>16.0</v>
      </c>
      <c r="C62" s="1">
        <v>2.0</v>
      </c>
      <c r="D62" s="1">
        <v>47.1332</v>
      </c>
      <c r="E62" s="1">
        <v>56.3278</v>
      </c>
      <c r="F62" s="1">
        <v>29.1633</v>
      </c>
      <c r="G62" s="13">
        <f t="shared" si="1"/>
        <v>2.455270754</v>
      </c>
      <c r="H62" s="5">
        <f>AVERAGE(G60:G62)</f>
        <v>2.445887821</v>
      </c>
      <c r="I62" s="13">
        <f t="shared" si="2"/>
        <v>2.934237438</v>
      </c>
      <c r="J62" s="5">
        <f>AVERAGE(I60:I62)</f>
        <v>2.94672538</v>
      </c>
      <c r="K62" s="1"/>
      <c r="L62" s="1"/>
      <c r="M62" s="1">
        <v>8.0</v>
      </c>
      <c r="N62" s="1">
        <v>256.0</v>
      </c>
      <c r="O62" s="1">
        <v>2.0</v>
      </c>
      <c r="P62" s="1">
        <v>37.2617</v>
      </c>
      <c r="Q62" s="1">
        <v>43.4098</v>
      </c>
      <c r="R62" s="1">
        <v>29.2628</v>
      </c>
    </row>
    <row r="63">
      <c r="A63" s="1">
        <v>16.0</v>
      </c>
      <c r="B63" s="1">
        <v>32.0</v>
      </c>
      <c r="C63" s="1">
        <v>0.0</v>
      </c>
      <c r="D63" s="1">
        <v>50.5902</v>
      </c>
      <c r="E63" s="1">
        <v>76.5878</v>
      </c>
      <c r="F63" s="1">
        <v>29.1627</v>
      </c>
      <c r="G63" s="13">
        <f t="shared" si="1"/>
        <v>1.805770632</v>
      </c>
      <c r="H63" s="6"/>
      <c r="I63" s="13">
        <f t="shared" si="2"/>
        <v>2.733731039</v>
      </c>
      <c r="J63" s="6"/>
      <c r="K63" s="1"/>
      <c r="L63" s="1"/>
      <c r="M63" s="1">
        <v>8.0</v>
      </c>
      <c r="N63" s="1">
        <v>1024.0</v>
      </c>
      <c r="O63" s="1">
        <v>0.0</v>
      </c>
      <c r="P63" s="1">
        <v>39.9533</v>
      </c>
      <c r="Q63" s="1">
        <v>42.7659</v>
      </c>
      <c r="R63" s="1">
        <v>28.8757</v>
      </c>
    </row>
    <row r="64">
      <c r="A64" s="1">
        <v>16.0</v>
      </c>
      <c r="B64" s="1">
        <v>32.0</v>
      </c>
      <c r="C64" s="1">
        <v>1.0</v>
      </c>
      <c r="D64" s="1">
        <v>48.711</v>
      </c>
      <c r="E64" s="1">
        <v>78.0443</v>
      </c>
      <c r="F64" s="1">
        <v>29.6452</v>
      </c>
      <c r="G64" s="13">
        <f t="shared" si="1"/>
        <v>1.772070478</v>
      </c>
      <c r="H64" s="6"/>
      <c r="I64" s="13">
        <f t="shared" si="2"/>
        <v>2.839194432</v>
      </c>
      <c r="J64" s="6"/>
      <c r="K64" s="1"/>
      <c r="L64" s="1"/>
      <c r="M64" s="1">
        <v>8.0</v>
      </c>
      <c r="N64" s="1">
        <v>1024.0</v>
      </c>
      <c r="O64" s="1">
        <v>1.0</v>
      </c>
      <c r="P64" s="1">
        <v>39.4195</v>
      </c>
      <c r="Q64" s="1">
        <v>43.2526</v>
      </c>
      <c r="R64" s="1">
        <v>28.5553</v>
      </c>
    </row>
    <row r="65">
      <c r="A65" s="1">
        <v>16.0</v>
      </c>
      <c r="B65" s="1">
        <v>32.0</v>
      </c>
      <c r="C65" s="1">
        <v>2.0</v>
      </c>
      <c r="D65" s="1">
        <v>48.3427</v>
      </c>
      <c r="E65" s="1">
        <v>78.7455</v>
      </c>
      <c r="F65" s="1">
        <v>30.3873</v>
      </c>
      <c r="G65" s="13">
        <f t="shared" si="1"/>
        <v>1.756290836</v>
      </c>
      <c r="H65" s="5">
        <f>AVERAGE(G63:G65)</f>
        <v>1.778043982</v>
      </c>
      <c r="I65" s="13">
        <f t="shared" si="2"/>
        <v>2.860824902</v>
      </c>
      <c r="J65" s="5">
        <f>AVERAGE(I63:I65)</f>
        <v>2.811250124</v>
      </c>
      <c r="K65" s="1"/>
      <c r="L65" s="1"/>
      <c r="M65" s="1">
        <v>8.0</v>
      </c>
      <c r="N65" s="1">
        <v>1024.0</v>
      </c>
      <c r="O65" s="1">
        <v>2.0</v>
      </c>
      <c r="P65" s="1">
        <v>39.2999</v>
      </c>
      <c r="Q65" s="1">
        <v>43.3439</v>
      </c>
      <c r="R65" s="1">
        <v>28.5292</v>
      </c>
    </row>
    <row r="66">
      <c r="A66" s="1">
        <v>32.0</v>
      </c>
      <c r="B66" s="1">
        <v>1.0</v>
      </c>
      <c r="C66" s="1">
        <v>0.0</v>
      </c>
      <c r="D66" s="1">
        <v>52.1631</v>
      </c>
      <c r="E66" s="1">
        <v>40.623</v>
      </c>
      <c r="F66" s="1">
        <v>24.6524</v>
      </c>
      <c r="G66" s="13">
        <f t="shared" si="1"/>
        <v>3.404475297</v>
      </c>
      <c r="H66" s="6"/>
      <c r="I66" s="13">
        <f t="shared" si="2"/>
        <v>2.651299482</v>
      </c>
      <c r="J66" s="6"/>
      <c r="K66" s="1"/>
      <c r="L66" s="1"/>
      <c r="M66" s="1">
        <v>8.0</v>
      </c>
      <c r="N66" s="1">
        <v>4096.0</v>
      </c>
      <c r="O66" s="1">
        <v>0.0</v>
      </c>
      <c r="P66" s="1">
        <v>39.2324</v>
      </c>
      <c r="Q66" s="1">
        <v>43.0657</v>
      </c>
      <c r="R66" s="1">
        <v>28.2864</v>
      </c>
    </row>
    <row r="67">
      <c r="A67" s="1">
        <v>32.0</v>
      </c>
      <c r="B67" s="1">
        <v>1.0</v>
      </c>
      <c r="C67" s="1">
        <v>1.0</v>
      </c>
      <c r="D67" s="1">
        <v>52.7086</v>
      </c>
      <c r="E67" s="1">
        <v>40.4354</v>
      </c>
      <c r="F67" s="1">
        <v>24.9725</v>
      </c>
      <c r="G67" s="13">
        <f t="shared" si="1"/>
        <v>3.420270357</v>
      </c>
      <c r="H67" s="6"/>
      <c r="I67" s="13">
        <f t="shared" si="2"/>
        <v>2.623860243</v>
      </c>
      <c r="J67" s="6"/>
      <c r="K67" s="1"/>
      <c r="L67" s="1"/>
      <c r="M67" s="1">
        <v>8.0</v>
      </c>
      <c r="N67" s="1">
        <v>4096.0</v>
      </c>
      <c r="O67" s="1">
        <v>1.0</v>
      </c>
      <c r="P67" s="1">
        <v>37.8558</v>
      </c>
      <c r="Q67" s="1">
        <v>43.5612</v>
      </c>
      <c r="R67" s="1">
        <v>28.3157</v>
      </c>
    </row>
    <row r="68">
      <c r="A68" s="1">
        <v>32.0</v>
      </c>
      <c r="B68" s="1">
        <v>1.0</v>
      </c>
      <c r="C68" s="1">
        <v>2.0</v>
      </c>
      <c r="D68" s="1">
        <v>51.1988</v>
      </c>
      <c r="E68" s="1">
        <v>41.6473</v>
      </c>
      <c r="F68" s="1">
        <v>24.6982</v>
      </c>
      <c r="G68" s="13">
        <f t="shared" si="1"/>
        <v>3.320743482</v>
      </c>
      <c r="H68" s="5">
        <f>AVERAGE(G66:G68)</f>
        <v>3.381829712</v>
      </c>
      <c r="I68" s="13">
        <f t="shared" si="2"/>
        <v>2.701235185</v>
      </c>
      <c r="J68" s="5">
        <f>AVERAGE(I66:I68)</f>
        <v>2.658798303</v>
      </c>
      <c r="K68" s="1"/>
      <c r="L68" s="1"/>
      <c r="M68" s="1">
        <v>8.0</v>
      </c>
      <c r="N68" s="1">
        <v>4096.0</v>
      </c>
      <c r="O68" s="1">
        <v>2.0</v>
      </c>
      <c r="P68" s="1">
        <v>37.6359</v>
      </c>
      <c r="Q68" s="1">
        <v>42.7061</v>
      </c>
      <c r="R68" s="1">
        <v>28.2985</v>
      </c>
    </row>
    <row r="69">
      <c r="A69" s="1">
        <v>32.0</v>
      </c>
      <c r="B69" s="1">
        <v>4.0</v>
      </c>
      <c r="C69" s="1">
        <v>0.0</v>
      </c>
      <c r="D69" s="1">
        <v>42.9364</v>
      </c>
      <c r="E69" s="1">
        <v>54.4014</v>
      </c>
      <c r="F69" s="1">
        <v>24.7185</v>
      </c>
      <c r="G69" s="13">
        <f t="shared" si="1"/>
        <v>2.542213987</v>
      </c>
      <c r="H69" s="6"/>
      <c r="I69" s="13">
        <f t="shared" si="2"/>
        <v>3.221043217</v>
      </c>
      <c r="J69" s="6"/>
      <c r="K69" s="1"/>
      <c r="L69" s="1"/>
      <c r="M69" s="1">
        <v>16.0</v>
      </c>
      <c r="N69" s="1">
        <v>1.0</v>
      </c>
      <c r="O69" s="1">
        <v>0.0</v>
      </c>
      <c r="P69" s="1">
        <v>34.572</v>
      </c>
      <c r="Q69" s="1">
        <v>83.7476</v>
      </c>
      <c r="R69" s="1">
        <v>24.5778</v>
      </c>
    </row>
    <row r="70">
      <c r="A70" s="1">
        <v>32.0</v>
      </c>
      <c r="B70" s="1">
        <v>4.0</v>
      </c>
      <c r="C70" s="1">
        <v>1.0</v>
      </c>
      <c r="D70" s="1">
        <v>41.3173</v>
      </c>
      <c r="E70" s="1">
        <v>53.3863</v>
      </c>
      <c r="F70" s="1">
        <v>24.5197</v>
      </c>
      <c r="G70" s="13">
        <f t="shared" si="1"/>
        <v>2.590552258</v>
      </c>
      <c r="H70" s="6"/>
      <c r="I70" s="13">
        <f t="shared" si="2"/>
        <v>3.347266157</v>
      </c>
      <c r="J70" s="6"/>
      <c r="K70" s="1"/>
      <c r="L70" s="1"/>
      <c r="M70" s="1">
        <v>16.0</v>
      </c>
      <c r="N70" s="1">
        <v>1.0</v>
      </c>
      <c r="O70" s="1">
        <v>1.0</v>
      </c>
      <c r="P70" s="1">
        <v>34.7974</v>
      </c>
      <c r="Q70" s="1">
        <v>81.4913</v>
      </c>
      <c r="R70" s="1">
        <v>24.5769</v>
      </c>
    </row>
    <row r="71">
      <c r="A71" s="1">
        <v>32.0</v>
      </c>
      <c r="B71" s="1">
        <v>4.0</v>
      </c>
      <c r="C71" s="1">
        <v>2.0</v>
      </c>
      <c r="D71" s="77">
        <v>41.1254</v>
      </c>
      <c r="E71" s="1">
        <v>55.304</v>
      </c>
      <c r="F71" s="78">
        <v>24.3355</v>
      </c>
      <c r="G71" s="13">
        <f t="shared" si="1"/>
        <v>2.500723275</v>
      </c>
      <c r="H71" s="5">
        <f>AVERAGE(G69:G71)</f>
        <v>2.544496507</v>
      </c>
      <c r="I71" s="13">
        <f t="shared" si="2"/>
        <v>3.362885224</v>
      </c>
      <c r="J71" s="5">
        <f>AVERAGE(I69:I71)</f>
        <v>3.3103982</v>
      </c>
      <c r="K71" s="1"/>
      <c r="L71" s="1"/>
      <c r="M71" s="1">
        <v>16.0</v>
      </c>
      <c r="N71" s="1">
        <v>1.0</v>
      </c>
      <c r="O71" s="1">
        <v>2.0</v>
      </c>
      <c r="P71" s="1">
        <v>35.0657</v>
      </c>
      <c r="Q71" s="1">
        <v>82.6384</v>
      </c>
      <c r="R71" s="1">
        <v>24.6818</v>
      </c>
    </row>
    <row r="72">
      <c r="A72" s="1">
        <v>32.0</v>
      </c>
      <c r="B72" s="1">
        <v>8.0</v>
      </c>
      <c r="C72" s="1">
        <v>0.0</v>
      </c>
      <c r="D72" s="1">
        <v>45.3038</v>
      </c>
      <c r="E72" s="1">
        <v>67.2207</v>
      </c>
      <c r="F72" s="1">
        <v>24.6059</v>
      </c>
      <c r="G72" s="13">
        <f t="shared" si="1"/>
        <v>2.057401961</v>
      </c>
      <c r="H72" s="6"/>
      <c r="I72" s="13">
        <f t="shared" si="2"/>
        <v>3.052724054</v>
      </c>
      <c r="J72" s="6"/>
      <c r="K72" s="1"/>
      <c r="L72" s="1"/>
      <c r="M72" s="1">
        <v>16.0</v>
      </c>
      <c r="N72" s="1">
        <v>4.0</v>
      </c>
      <c r="O72" s="1">
        <v>0.0</v>
      </c>
      <c r="P72" s="1">
        <v>32.2903</v>
      </c>
      <c r="Q72" s="1">
        <v>77.7381</v>
      </c>
      <c r="R72" s="1">
        <v>23.8583</v>
      </c>
    </row>
    <row r="73">
      <c r="A73" s="1">
        <v>32.0</v>
      </c>
      <c r="B73" s="1">
        <v>8.0</v>
      </c>
      <c r="C73" s="1">
        <v>1.0</v>
      </c>
      <c r="D73" s="1">
        <v>48.142</v>
      </c>
      <c r="E73" s="1">
        <v>68.188</v>
      </c>
      <c r="F73" s="1">
        <v>24.5112</v>
      </c>
      <c r="G73" s="13">
        <f t="shared" si="1"/>
        <v>2.028216108</v>
      </c>
      <c r="H73" s="6"/>
      <c r="I73" s="13">
        <f t="shared" si="2"/>
        <v>2.872751444</v>
      </c>
      <c r="J73" s="6"/>
      <c r="K73" s="1"/>
      <c r="L73" s="1"/>
      <c r="M73" s="1">
        <v>16.0</v>
      </c>
      <c r="N73" s="1">
        <v>4.0</v>
      </c>
      <c r="O73" s="1">
        <v>1.0</v>
      </c>
      <c r="P73" s="1">
        <v>32.0955</v>
      </c>
      <c r="Q73" s="1">
        <v>76.8629</v>
      </c>
      <c r="R73" s="1">
        <v>23.9444</v>
      </c>
    </row>
    <row r="74">
      <c r="A74" s="1">
        <v>32.0</v>
      </c>
      <c r="B74" s="1">
        <v>8.0</v>
      </c>
      <c r="C74" s="1">
        <v>2.0</v>
      </c>
      <c r="D74" s="1">
        <v>47.8509</v>
      </c>
      <c r="E74" s="1">
        <v>66.9356</v>
      </c>
      <c r="F74" s="1">
        <v>24.3442</v>
      </c>
      <c r="G74" s="13">
        <f t="shared" si="1"/>
        <v>2.06616509</v>
      </c>
      <c r="H74" s="5">
        <f>AVERAGE(G72:G74)</f>
        <v>2.050594386</v>
      </c>
      <c r="I74" s="13">
        <f t="shared" si="2"/>
        <v>2.89022777</v>
      </c>
      <c r="J74" s="5">
        <f>AVERAGE(I72:I74)</f>
        <v>2.938567756</v>
      </c>
      <c r="K74" s="1"/>
      <c r="L74" s="1"/>
      <c r="M74" s="1">
        <v>16.0</v>
      </c>
      <c r="N74" s="1">
        <v>4.0</v>
      </c>
      <c r="O74" s="1">
        <v>2.0</v>
      </c>
      <c r="P74" s="1">
        <v>31.6718</v>
      </c>
      <c r="Q74" s="1">
        <v>75.7222</v>
      </c>
      <c r="R74" s="1">
        <v>23.9292</v>
      </c>
    </row>
    <row r="75">
      <c r="A75" s="1">
        <v>32.0</v>
      </c>
      <c r="B75" s="1">
        <v>16.0</v>
      </c>
      <c r="C75" s="1">
        <v>0.0</v>
      </c>
      <c r="D75" s="1">
        <v>49.1544</v>
      </c>
      <c r="E75" s="1">
        <v>87.5145</v>
      </c>
      <c r="F75" s="1">
        <v>24.3288</v>
      </c>
      <c r="G75" s="13">
        <f t="shared" si="1"/>
        <v>1.580309549</v>
      </c>
      <c r="H75" s="6"/>
      <c r="I75" s="13">
        <f t="shared" si="2"/>
        <v>2.813583321</v>
      </c>
      <c r="J75" s="6"/>
      <c r="K75" s="1"/>
      <c r="L75" s="1"/>
      <c r="M75" s="1">
        <v>16.0</v>
      </c>
      <c r="N75" s="1">
        <v>16.0</v>
      </c>
      <c r="O75" s="1">
        <v>0.0</v>
      </c>
      <c r="P75" s="1">
        <v>32.5332</v>
      </c>
      <c r="Q75" s="1">
        <v>69.3872</v>
      </c>
      <c r="R75" s="1">
        <v>23.5571</v>
      </c>
    </row>
    <row r="76">
      <c r="A76" s="1">
        <v>32.0</v>
      </c>
      <c r="B76" s="1">
        <v>16.0</v>
      </c>
      <c r="C76" s="1">
        <v>1.0</v>
      </c>
      <c r="D76" s="1">
        <v>48.3266</v>
      </c>
      <c r="E76" s="1">
        <v>87.0346</v>
      </c>
      <c r="F76" s="1">
        <v>24.6741</v>
      </c>
      <c r="G76" s="13">
        <f t="shared" si="1"/>
        <v>1.589023216</v>
      </c>
      <c r="H76" s="6"/>
      <c r="I76" s="13">
        <f t="shared" si="2"/>
        <v>2.861777986</v>
      </c>
      <c r="J76" s="6"/>
      <c r="K76" s="1"/>
      <c r="L76" s="1"/>
      <c r="M76" s="1">
        <v>16.0</v>
      </c>
      <c r="N76" s="1">
        <v>16.0</v>
      </c>
      <c r="O76" s="1">
        <v>1.0</v>
      </c>
      <c r="P76" s="1">
        <v>31.7431</v>
      </c>
      <c r="Q76" s="1">
        <v>69.0803</v>
      </c>
      <c r="R76" s="1">
        <v>23.5121</v>
      </c>
    </row>
    <row r="77">
      <c r="A77" s="1">
        <v>32.0</v>
      </c>
      <c r="B77" s="1">
        <v>16.0</v>
      </c>
      <c r="C77" s="1">
        <v>2.0</v>
      </c>
      <c r="D77" s="1">
        <v>48.3554</v>
      </c>
      <c r="E77" s="1">
        <v>87.044</v>
      </c>
      <c r="F77" s="1">
        <v>24.3037</v>
      </c>
      <c r="G77" s="13">
        <f t="shared" si="1"/>
        <v>1.588851615</v>
      </c>
      <c r="H77" s="5">
        <f>AVERAGE(G75:G77)</f>
        <v>1.58606146</v>
      </c>
      <c r="I77" s="13">
        <f t="shared" si="2"/>
        <v>2.860073539</v>
      </c>
      <c r="J77" s="5">
        <f>AVERAGE(I75:I77)</f>
        <v>2.845144949</v>
      </c>
      <c r="K77" s="1"/>
      <c r="L77" s="1"/>
      <c r="M77" s="1">
        <v>16.0</v>
      </c>
      <c r="N77" s="1">
        <v>16.0</v>
      </c>
      <c r="O77" s="1">
        <v>2.0</v>
      </c>
      <c r="P77" s="1">
        <v>32.48</v>
      </c>
      <c r="Q77" s="1">
        <v>69.427</v>
      </c>
      <c r="R77" s="1">
        <v>23.6656</v>
      </c>
    </row>
    <row r="78">
      <c r="A78" s="1">
        <v>32.0</v>
      </c>
      <c r="B78" s="1">
        <v>32.0</v>
      </c>
      <c r="C78" s="1">
        <v>0.0</v>
      </c>
      <c r="D78" s="1">
        <v>54.6834</v>
      </c>
      <c r="E78" s="1">
        <v>121.674</v>
      </c>
      <c r="F78" s="1">
        <v>24.6782</v>
      </c>
      <c r="G78" s="13">
        <f t="shared" si="1"/>
        <v>1.136643819</v>
      </c>
      <c r="H78" s="11"/>
      <c r="I78" s="13">
        <f t="shared" si="2"/>
        <v>2.529103896</v>
      </c>
      <c r="J78" s="11"/>
      <c r="K78" s="1"/>
      <c r="L78" s="1"/>
      <c r="M78" s="1">
        <v>16.0</v>
      </c>
      <c r="N78" s="1">
        <v>64.0</v>
      </c>
      <c r="O78" s="1">
        <v>0.0</v>
      </c>
      <c r="P78" s="1">
        <v>34.8094</v>
      </c>
      <c r="Q78" s="1">
        <v>63.1937</v>
      </c>
      <c r="R78" s="1">
        <v>23.9866</v>
      </c>
    </row>
    <row r="79">
      <c r="A79" s="1">
        <v>32.0</v>
      </c>
      <c r="B79" s="1">
        <v>32.0</v>
      </c>
      <c r="C79" s="1">
        <v>1.0</v>
      </c>
      <c r="D79" s="1">
        <v>53.8979</v>
      </c>
      <c r="E79" s="1">
        <v>124.875</v>
      </c>
      <c r="F79" s="1">
        <v>24.9445</v>
      </c>
      <c r="G79" s="13">
        <f t="shared" si="1"/>
        <v>1.107507508</v>
      </c>
      <c r="H79" s="11"/>
      <c r="I79" s="13">
        <f t="shared" si="2"/>
        <v>2.565962681</v>
      </c>
      <c r="J79" s="11"/>
      <c r="K79" s="1"/>
      <c r="L79" s="1"/>
      <c r="M79" s="1">
        <v>16.0</v>
      </c>
      <c r="N79" s="1">
        <v>64.0</v>
      </c>
      <c r="O79" s="1">
        <v>1.0</v>
      </c>
      <c r="P79" s="1">
        <v>34.4222</v>
      </c>
      <c r="Q79" s="1">
        <v>62.7023</v>
      </c>
      <c r="R79" s="1">
        <v>23.2999</v>
      </c>
    </row>
    <row r="80">
      <c r="A80" s="1">
        <v>32.0</v>
      </c>
      <c r="B80" s="1">
        <v>32.0</v>
      </c>
      <c r="C80" s="1">
        <v>2.0</v>
      </c>
      <c r="D80" s="1">
        <v>54.7842</v>
      </c>
      <c r="E80" s="1">
        <v>121.168</v>
      </c>
      <c r="F80" s="1">
        <v>25.0476</v>
      </c>
      <c r="G80" s="13">
        <f t="shared" si="1"/>
        <v>1.141390466</v>
      </c>
      <c r="H80" s="5">
        <f>AVERAGE(G78:G80)</f>
        <v>1.128513931</v>
      </c>
      <c r="I80" s="13">
        <f t="shared" si="2"/>
        <v>2.52445048</v>
      </c>
      <c r="J80" s="5">
        <f>AVERAGE(I78:I80)</f>
        <v>2.539839019</v>
      </c>
      <c r="K80" s="1"/>
      <c r="L80" s="1"/>
      <c r="M80" s="1">
        <v>16.0</v>
      </c>
      <c r="N80" s="1">
        <v>64.0</v>
      </c>
      <c r="O80" s="1">
        <v>2.0</v>
      </c>
      <c r="P80" s="1">
        <v>35.5159</v>
      </c>
      <c r="Q80" s="1">
        <v>63.1533</v>
      </c>
      <c r="R80" s="1">
        <v>23.3438</v>
      </c>
    </row>
    <row r="81">
      <c r="A81" s="1">
        <v>64.0</v>
      </c>
      <c r="B81" s="1">
        <v>1.0</v>
      </c>
      <c r="C81" s="1">
        <v>0.0</v>
      </c>
      <c r="D81" s="1">
        <v>77.1489</v>
      </c>
      <c r="E81" s="1">
        <v>83.5489</v>
      </c>
      <c r="F81" s="1">
        <v>24.6084</v>
      </c>
      <c r="G81" s="13">
        <f t="shared" si="1"/>
        <v>1.655318023</v>
      </c>
      <c r="H81" s="6"/>
      <c r="I81" s="13">
        <f t="shared" si="2"/>
        <v>1.792637355</v>
      </c>
      <c r="J81" s="6"/>
      <c r="K81" s="1"/>
      <c r="L81" s="1"/>
      <c r="M81" s="1">
        <v>16.0</v>
      </c>
      <c r="N81" s="1">
        <v>256.0</v>
      </c>
      <c r="O81" s="1">
        <v>0.0</v>
      </c>
      <c r="P81" s="1">
        <v>37.3086</v>
      </c>
      <c r="Q81" s="1">
        <v>65.0148</v>
      </c>
      <c r="R81" s="1">
        <v>22.8129</v>
      </c>
    </row>
    <row r="82">
      <c r="A82" s="1">
        <v>64.0</v>
      </c>
      <c r="B82" s="1">
        <v>1.0</v>
      </c>
      <c r="C82" s="1">
        <v>1.0</v>
      </c>
      <c r="D82" s="1">
        <v>81.4297</v>
      </c>
      <c r="E82" s="1">
        <v>81.8311</v>
      </c>
      <c r="F82" s="1">
        <v>24.8161</v>
      </c>
      <c r="G82" s="13">
        <f t="shared" si="1"/>
        <v>1.690066491</v>
      </c>
      <c r="H82" s="6"/>
      <c r="I82" s="13">
        <f t="shared" si="2"/>
        <v>1.698397513</v>
      </c>
      <c r="J82" s="6"/>
      <c r="K82" s="1"/>
      <c r="L82" s="1"/>
      <c r="M82" s="1">
        <v>16.0</v>
      </c>
      <c r="N82" s="1">
        <v>256.0</v>
      </c>
      <c r="O82" s="1">
        <v>1.0</v>
      </c>
      <c r="P82" s="1">
        <v>35.7178</v>
      </c>
      <c r="Q82" s="1">
        <v>66.2073</v>
      </c>
      <c r="R82" s="1">
        <v>22.8556</v>
      </c>
    </row>
    <row r="83">
      <c r="A83" s="1">
        <v>64.0</v>
      </c>
      <c r="B83" s="1">
        <v>1.0</v>
      </c>
      <c r="C83" s="1">
        <v>2.0</v>
      </c>
      <c r="D83" s="1">
        <v>78.8922</v>
      </c>
      <c r="E83" s="1">
        <v>85.0935</v>
      </c>
      <c r="F83" s="1">
        <v>24.464</v>
      </c>
      <c r="G83" s="13">
        <f t="shared" si="1"/>
        <v>1.625271025</v>
      </c>
      <c r="H83" s="5">
        <f>AVERAGE(G81:G83)</f>
        <v>1.65688518</v>
      </c>
      <c r="I83" s="13">
        <f t="shared" si="2"/>
        <v>1.753025014</v>
      </c>
      <c r="J83" s="5">
        <f>AVERAGE(I81:I83)</f>
        <v>1.748019961</v>
      </c>
      <c r="K83" s="1"/>
      <c r="L83" s="1"/>
      <c r="M83" s="1">
        <v>16.0</v>
      </c>
      <c r="N83" s="1">
        <v>256.0</v>
      </c>
      <c r="O83" s="1">
        <v>2.0</v>
      </c>
      <c r="P83" s="1">
        <v>37.1635</v>
      </c>
      <c r="Q83" s="1">
        <v>66.5041</v>
      </c>
      <c r="R83" s="1">
        <v>23.0585</v>
      </c>
    </row>
    <row r="84">
      <c r="A84" s="1">
        <v>64.0</v>
      </c>
      <c r="B84" s="1">
        <v>4.0</v>
      </c>
      <c r="C84" s="1">
        <v>0.0</v>
      </c>
      <c r="D84" s="1">
        <v>49.035</v>
      </c>
      <c r="E84" s="1">
        <v>118.748</v>
      </c>
      <c r="F84" s="1">
        <v>24.4781</v>
      </c>
      <c r="G84" s="13">
        <f t="shared" si="1"/>
        <v>1.164651194</v>
      </c>
      <c r="H84" s="6"/>
      <c r="I84" s="13">
        <f t="shared" si="2"/>
        <v>2.820434384</v>
      </c>
      <c r="J84" s="6"/>
      <c r="K84" s="1"/>
      <c r="L84" s="1"/>
      <c r="M84" s="1">
        <v>16.0</v>
      </c>
      <c r="N84" s="1">
        <v>1024.0</v>
      </c>
      <c r="O84" s="1">
        <v>0.0</v>
      </c>
      <c r="P84" s="1">
        <v>38.0585</v>
      </c>
      <c r="Q84" s="1">
        <v>65.9849</v>
      </c>
      <c r="R84" s="1">
        <v>22.4463</v>
      </c>
    </row>
    <row r="85">
      <c r="A85" s="1">
        <v>64.0</v>
      </c>
      <c r="B85" s="1">
        <v>4.0</v>
      </c>
      <c r="C85" s="1">
        <v>1.0</v>
      </c>
      <c r="D85" s="1">
        <v>50.7763</v>
      </c>
      <c r="E85" s="1">
        <v>119.054</v>
      </c>
      <c r="F85" s="1">
        <v>24.2575</v>
      </c>
      <c r="G85" s="13">
        <f t="shared" si="1"/>
        <v>1.161657735</v>
      </c>
      <c r="H85" s="6"/>
      <c r="I85" s="13">
        <f t="shared" si="2"/>
        <v>2.723711653</v>
      </c>
      <c r="J85" s="6"/>
      <c r="K85" s="1"/>
      <c r="L85" s="1"/>
      <c r="M85" s="1">
        <v>16.0</v>
      </c>
      <c r="N85" s="1">
        <v>1024.0</v>
      </c>
      <c r="O85" s="1">
        <v>1.0</v>
      </c>
      <c r="P85" s="1">
        <v>38.3109</v>
      </c>
      <c r="Q85" s="1">
        <v>65.5737</v>
      </c>
      <c r="R85" s="1">
        <v>22.2519</v>
      </c>
    </row>
    <row r="86">
      <c r="A86" s="1">
        <v>64.0</v>
      </c>
      <c r="B86" s="1">
        <v>4.0</v>
      </c>
      <c r="C86" s="1">
        <v>2.0</v>
      </c>
      <c r="D86" s="1">
        <v>50.6528</v>
      </c>
      <c r="E86" s="1">
        <v>117.695</v>
      </c>
      <c r="F86" s="1">
        <v>24.4599</v>
      </c>
      <c r="G86" s="13">
        <f t="shared" si="1"/>
        <v>1.175071159</v>
      </c>
      <c r="H86" s="5">
        <f>AVERAGE(G84:G86)</f>
        <v>1.167126696</v>
      </c>
      <c r="I86" s="13">
        <f t="shared" si="2"/>
        <v>2.730352518</v>
      </c>
      <c r="J86" s="5">
        <f>AVERAGE(I84:I86)</f>
        <v>2.758166185</v>
      </c>
      <c r="K86" s="1"/>
      <c r="L86" s="1"/>
      <c r="M86" s="1">
        <v>16.0</v>
      </c>
      <c r="N86" s="1">
        <v>1024.0</v>
      </c>
      <c r="O86" s="1">
        <v>2.0</v>
      </c>
      <c r="P86" s="1">
        <v>40.0328</v>
      </c>
      <c r="Q86" s="1">
        <v>66.2472</v>
      </c>
      <c r="R86" s="1">
        <v>22.5608</v>
      </c>
    </row>
    <row r="87">
      <c r="A87" s="1">
        <v>64.0</v>
      </c>
      <c r="B87" s="1">
        <v>8.0</v>
      </c>
      <c r="C87" s="1">
        <v>0.0</v>
      </c>
      <c r="D87" s="1">
        <v>53.4468</v>
      </c>
      <c r="E87" s="1">
        <v>139.993</v>
      </c>
      <c r="F87" s="1">
        <v>24.1395</v>
      </c>
      <c r="G87" s="13">
        <f t="shared" si="1"/>
        <v>0.9879065382</v>
      </c>
      <c r="H87" s="6"/>
      <c r="I87" s="13">
        <f t="shared" si="2"/>
        <v>2.587619839</v>
      </c>
      <c r="J87" s="6"/>
      <c r="K87" s="1"/>
      <c r="L87" s="1"/>
      <c r="M87" s="1">
        <v>16.0</v>
      </c>
      <c r="N87" s="1">
        <v>4096.0</v>
      </c>
      <c r="O87" s="1">
        <v>0.0</v>
      </c>
      <c r="P87" s="1">
        <v>37.9136</v>
      </c>
      <c r="Q87" s="1">
        <v>66.0537</v>
      </c>
      <c r="R87" s="1">
        <v>21.8031</v>
      </c>
    </row>
    <row r="88">
      <c r="A88" s="1">
        <v>64.0</v>
      </c>
      <c r="B88" s="1">
        <v>8.0</v>
      </c>
      <c r="C88" s="1">
        <v>1.0</v>
      </c>
      <c r="D88" s="1">
        <v>53.0282</v>
      </c>
      <c r="E88" s="1">
        <v>144.282</v>
      </c>
      <c r="F88" s="1">
        <v>24.4615</v>
      </c>
      <c r="G88" s="13">
        <f t="shared" si="1"/>
        <v>0.9585395268</v>
      </c>
      <c r="H88" s="6"/>
      <c r="I88" s="13">
        <f t="shared" si="2"/>
        <v>2.608046285</v>
      </c>
      <c r="J88" s="6"/>
      <c r="K88" s="1"/>
      <c r="L88" s="1"/>
      <c r="M88" s="1">
        <v>16.0</v>
      </c>
      <c r="N88" s="1">
        <v>4096.0</v>
      </c>
      <c r="O88" s="1">
        <v>1.0</v>
      </c>
      <c r="P88" s="1">
        <v>39.959</v>
      </c>
      <c r="Q88" s="1">
        <v>66.2915</v>
      </c>
      <c r="R88" s="1">
        <v>21.9911</v>
      </c>
    </row>
    <row r="89">
      <c r="A89" s="1">
        <v>64.0</v>
      </c>
      <c r="B89" s="1">
        <v>8.0</v>
      </c>
      <c r="C89" s="1">
        <v>2.0</v>
      </c>
      <c r="D89" s="1">
        <v>53.1155</v>
      </c>
      <c r="E89" s="1">
        <v>145.831</v>
      </c>
      <c r="F89" s="1">
        <v>24.3913</v>
      </c>
      <c r="G89" s="13">
        <f t="shared" si="1"/>
        <v>0.9483580309</v>
      </c>
      <c r="H89" s="5">
        <f>AVERAGE(G87:G89)</f>
        <v>0.9649346986</v>
      </c>
      <c r="I89" s="13">
        <f t="shared" si="2"/>
        <v>2.603759731</v>
      </c>
      <c r="J89" s="5">
        <f>AVERAGE(I87:I89)</f>
        <v>2.599808618</v>
      </c>
      <c r="K89" s="1"/>
      <c r="L89" s="1"/>
      <c r="M89" s="1">
        <v>16.0</v>
      </c>
      <c r="N89" s="1">
        <v>4096.0</v>
      </c>
      <c r="O89" s="1">
        <v>2.0</v>
      </c>
      <c r="P89" s="1">
        <v>40.139</v>
      </c>
      <c r="Q89" s="1">
        <v>65.4807</v>
      </c>
      <c r="R89" s="1">
        <v>22.068</v>
      </c>
    </row>
    <row r="90">
      <c r="A90" s="1">
        <v>64.0</v>
      </c>
      <c r="B90" s="1">
        <v>16.0</v>
      </c>
      <c r="C90" s="1">
        <v>0.0</v>
      </c>
      <c r="D90" s="1">
        <v>61.695</v>
      </c>
      <c r="E90" s="1">
        <v>181.877</v>
      </c>
      <c r="F90" s="1">
        <v>24.045</v>
      </c>
      <c r="G90" s="13">
        <f t="shared" si="1"/>
        <v>0.7604040093</v>
      </c>
      <c r="H90" s="6"/>
      <c r="I90" s="13">
        <f t="shared" si="2"/>
        <v>2.241672745</v>
      </c>
      <c r="J90" s="6"/>
      <c r="K90" s="1"/>
      <c r="L90" s="1"/>
      <c r="M90" s="1">
        <v>32.0</v>
      </c>
      <c r="N90" s="1">
        <v>1.0</v>
      </c>
      <c r="O90" s="1">
        <v>0.0</v>
      </c>
      <c r="P90" s="1">
        <v>37.0627</v>
      </c>
      <c r="Q90" s="1">
        <v>115.021</v>
      </c>
      <c r="R90" s="1">
        <v>20.2717</v>
      </c>
    </row>
    <row r="91">
      <c r="A91" s="1">
        <v>64.0</v>
      </c>
      <c r="B91" s="1">
        <v>16.0</v>
      </c>
      <c r="C91" s="1">
        <v>1.0</v>
      </c>
      <c r="D91" s="1">
        <v>64.141</v>
      </c>
      <c r="E91" s="1">
        <v>179.515</v>
      </c>
      <c r="F91" s="1">
        <v>24.6173</v>
      </c>
      <c r="G91" s="13">
        <f t="shared" si="1"/>
        <v>0.770409158</v>
      </c>
      <c r="H91" s="6"/>
      <c r="I91" s="13">
        <f t="shared" si="2"/>
        <v>2.15618715</v>
      </c>
      <c r="J91" s="6"/>
      <c r="K91" s="1"/>
      <c r="L91" s="1"/>
      <c r="M91" s="1">
        <v>32.0</v>
      </c>
      <c r="N91" s="1">
        <v>1.0</v>
      </c>
      <c r="O91" s="1">
        <v>1.0</v>
      </c>
      <c r="P91" s="1">
        <v>36.7666</v>
      </c>
      <c r="Q91" s="1">
        <v>116.11</v>
      </c>
      <c r="R91" s="1">
        <v>20.3508</v>
      </c>
    </row>
    <row r="92">
      <c r="A92" s="1">
        <v>64.0</v>
      </c>
      <c r="B92" s="1">
        <v>16.0</v>
      </c>
      <c r="C92" s="1">
        <v>2.0</v>
      </c>
      <c r="D92" s="1">
        <v>59.2669</v>
      </c>
      <c r="E92" s="1">
        <v>178.25</v>
      </c>
      <c r="F92" s="1">
        <v>24.5162</v>
      </c>
      <c r="G92" s="13">
        <f t="shared" si="1"/>
        <v>0.7758765778</v>
      </c>
      <c r="H92" s="5">
        <f>AVERAGE(G90:G92)</f>
        <v>0.7688965817</v>
      </c>
      <c r="I92" s="13">
        <f t="shared" si="2"/>
        <v>2.333511623</v>
      </c>
      <c r="J92" s="5">
        <f>AVERAGE(I90:I92)</f>
        <v>2.243790506</v>
      </c>
      <c r="K92" s="1"/>
      <c r="L92" s="1"/>
      <c r="M92" s="1">
        <v>32.0</v>
      </c>
      <c r="N92" s="1">
        <v>1.0</v>
      </c>
      <c r="O92" s="1">
        <v>2.0</v>
      </c>
      <c r="P92" s="1">
        <v>36.7775</v>
      </c>
      <c r="Q92" s="1">
        <v>117.339</v>
      </c>
      <c r="R92" s="1">
        <v>20.6101</v>
      </c>
    </row>
    <row r="93">
      <c r="A93" s="1">
        <v>64.0</v>
      </c>
      <c r="B93" s="1">
        <v>32.0</v>
      </c>
      <c r="C93" s="1">
        <v>0.0</v>
      </c>
      <c r="D93" s="1">
        <v>63.3539</v>
      </c>
      <c r="E93" s="1">
        <v>233.423</v>
      </c>
      <c r="F93" s="1">
        <v>24.6434</v>
      </c>
      <c r="G93" s="13">
        <f t="shared" si="1"/>
        <v>0.5924866016</v>
      </c>
      <c r="H93" s="6"/>
      <c r="I93" s="13">
        <f t="shared" si="2"/>
        <v>2.182975318</v>
      </c>
      <c r="J93" s="6"/>
      <c r="K93" s="1"/>
      <c r="L93" s="1"/>
      <c r="M93" s="1">
        <v>32.0</v>
      </c>
      <c r="N93" s="1">
        <v>4.0</v>
      </c>
      <c r="O93" s="1">
        <v>0.0</v>
      </c>
      <c r="P93" s="1">
        <v>31.2142</v>
      </c>
      <c r="Q93" s="1">
        <v>112.005</v>
      </c>
      <c r="R93" s="1">
        <v>19.9132</v>
      </c>
    </row>
    <row r="94">
      <c r="A94" s="1">
        <v>64.0</v>
      </c>
      <c r="B94" s="1">
        <v>32.0</v>
      </c>
      <c r="C94" s="1">
        <v>1.0</v>
      </c>
      <c r="D94" s="1">
        <v>61.74</v>
      </c>
      <c r="E94" s="1">
        <v>239.688</v>
      </c>
      <c r="F94" s="1">
        <v>24.4466</v>
      </c>
      <c r="G94" s="13">
        <f t="shared" si="1"/>
        <v>0.5770001001</v>
      </c>
      <c r="H94" s="6"/>
      <c r="I94" s="13">
        <f t="shared" si="2"/>
        <v>2.240038873</v>
      </c>
      <c r="J94" s="6"/>
      <c r="K94" s="1"/>
      <c r="L94" s="1"/>
      <c r="M94" s="1">
        <v>32.0</v>
      </c>
      <c r="N94" s="1">
        <v>4.0</v>
      </c>
      <c r="O94" s="1">
        <v>1.0</v>
      </c>
      <c r="P94" s="1">
        <v>30.2388</v>
      </c>
      <c r="Q94" s="1">
        <v>115.465</v>
      </c>
      <c r="R94" s="1">
        <v>19.8074</v>
      </c>
    </row>
    <row r="95">
      <c r="A95" s="1">
        <v>64.0</v>
      </c>
      <c r="B95" s="1">
        <v>32.0</v>
      </c>
      <c r="C95" s="1">
        <v>2.0</v>
      </c>
      <c r="D95" s="1">
        <v>64.1857</v>
      </c>
      <c r="E95" s="1">
        <v>233.049</v>
      </c>
      <c r="F95" s="1">
        <v>24.6003</v>
      </c>
      <c r="G95" s="13">
        <f t="shared" si="1"/>
        <v>0.5934374316</v>
      </c>
      <c r="H95" s="5">
        <f>AVERAGE(G93:G95)</f>
        <v>0.5876413778</v>
      </c>
      <c r="I95" s="13">
        <f t="shared" si="2"/>
        <v>2.154685545</v>
      </c>
      <c r="J95" s="5">
        <f>AVERAGE(I93:I95)</f>
        <v>2.192566579</v>
      </c>
      <c r="K95" s="1"/>
      <c r="L95" s="1"/>
      <c r="M95" s="1">
        <v>32.0</v>
      </c>
      <c r="N95" s="1">
        <v>4.0</v>
      </c>
      <c r="O95" s="1">
        <v>2.0</v>
      </c>
      <c r="P95" s="1">
        <v>30.7097</v>
      </c>
      <c r="Q95" s="1">
        <v>112.461</v>
      </c>
      <c r="R95" s="1">
        <v>20.0128</v>
      </c>
    </row>
    <row r="96">
      <c r="A96" s="1">
        <v>128.0</v>
      </c>
      <c r="B96" s="1">
        <v>1.0</v>
      </c>
      <c r="C96" s="1">
        <v>0.0</v>
      </c>
      <c r="D96" s="1">
        <v>133.007</v>
      </c>
      <c r="E96" s="1">
        <v>154.007</v>
      </c>
      <c r="F96" s="1">
        <v>25.103</v>
      </c>
      <c r="G96" s="13">
        <f t="shared" si="1"/>
        <v>0.8980111294</v>
      </c>
      <c r="H96" s="11"/>
      <c r="I96" s="13">
        <f t="shared" si="2"/>
        <v>1.039794898</v>
      </c>
      <c r="J96" s="11"/>
      <c r="K96" s="1"/>
      <c r="L96" s="1"/>
      <c r="M96" s="1">
        <v>32.0</v>
      </c>
      <c r="N96" s="1">
        <v>16.0</v>
      </c>
      <c r="O96" s="1">
        <v>0.0</v>
      </c>
      <c r="P96" s="1">
        <v>32.7123</v>
      </c>
      <c r="Q96" s="1">
        <v>104.822</v>
      </c>
      <c r="R96" s="1">
        <v>19.8648</v>
      </c>
    </row>
    <row r="97">
      <c r="A97" s="1">
        <v>128.0</v>
      </c>
      <c r="B97" s="1">
        <v>1.0</v>
      </c>
      <c r="C97" s="1">
        <v>1.0</v>
      </c>
      <c r="D97" s="1">
        <v>137.564</v>
      </c>
      <c r="E97" s="1">
        <v>152.768</v>
      </c>
      <c r="F97" s="1">
        <v>25.4298</v>
      </c>
      <c r="G97" s="13">
        <f t="shared" si="1"/>
        <v>0.9052943025</v>
      </c>
      <c r="H97" s="11"/>
      <c r="I97" s="13">
        <f t="shared" si="2"/>
        <v>1.005350237</v>
      </c>
      <c r="J97" s="11"/>
      <c r="K97" s="1"/>
      <c r="L97" s="1"/>
      <c r="M97" s="1">
        <v>32.0</v>
      </c>
      <c r="N97" s="1">
        <v>16.0</v>
      </c>
      <c r="O97" s="1">
        <v>1.0</v>
      </c>
      <c r="P97" s="1">
        <v>32.2578</v>
      </c>
      <c r="Q97" s="1">
        <v>107.205</v>
      </c>
      <c r="R97" s="1">
        <v>19.9363</v>
      </c>
    </row>
    <row r="98">
      <c r="A98" s="1">
        <v>128.0</v>
      </c>
      <c r="B98" s="1">
        <v>1.0</v>
      </c>
      <c r="C98" s="1">
        <v>2.0</v>
      </c>
      <c r="D98" s="1">
        <v>131.236</v>
      </c>
      <c r="E98" s="1">
        <v>152.677</v>
      </c>
      <c r="F98" s="1">
        <v>25.7312</v>
      </c>
      <c r="G98" s="13">
        <f t="shared" si="1"/>
        <v>0.9058338846</v>
      </c>
      <c r="H98" s="5">
        <f>AVERAGE(G96:G98)</f>
        <v>0.9030464388</v>
      </c>
      <c r="I98" s="13">
        <f t="shared" si="2"/>
        <v>1.053826694</v>
      </c>
      <c r="J98" s="5">
        <f>AVERAGE(I96:I98)</f>
        <v>1.03299061</v>
      </c>
      <c r="K98" s="1"/>
      <c r="L98" s="1"/>
      <c r="M98" s="1">
        <v>32.0</v>
      </c>
      <c r="N98" s="1">
        <v>16.0</v>
      </c>
      <c r="O98" s="1">
        <v>2.0</v>
      </c>
      <c r="P98" s="1">
        <v>32.7008</v>
      </c>
      <c r="Q98" s="1">
        <v>106.325</v>
      </c>
      <c r="R98" s="1">
        <v>20.0179</v>
      </c>
    </row>
    <row r="99">
      <c r="A99" s="1">
        <v>128.0</v>
      </c>
      <c r="B99" s="1">
        <v>4.0</v>
      </c>
      <c r="C99" s="1">
        <v>0.0</v>
      </c>
      <c r="D99" s="1">
        <v>68.3679</v>
      </c>
      <c r="E99" s="1">
        <v>222.63</v>
      </c>
      <c r="F99" s="1">
        <v>25.194</v>
      </c>
      <c r="G99" s="13">
        <f t="shared" si="1"/>
        <v>0.6212100795</v>
      </c>
      <c r="H99" s="6"/>
      <c r="I99" s="13">
        <f t="shared" si="2"/>
        <v>2.022879158</v>
      </c>
      <c r="J99" s="6"/>
      <c r="K99" s="1"/>
      <c r="L99" s="1"/>
      <c r="M99" s="1">
        <v>32.0</v>
      </c>
      <c r="N99" s="1">
        <v>64.0</v>
      </c>
      <c r="O99" s="1">
        <v>0.0</v>
      </c>
      <c r="P99" s="1">
        <v>36.364</v>
      </c>
      <c r="Q99" s="1">
        <v>103.066</v>
      </c>
      <c r="R99" s="1">
        <v>19.697</v>
      </c>
    </row>
    <row r="100">
      <c r="A100" s="1">
        <v>128.0</v>
      </c>
      <c r="B100" s="1">
        <v>4.0</v>
      </c>
      <c r="C100" s="1">
        <v>1.0</v>
      </c>
      <c r="D100" s="1">
        <v>68.6702</v>
      </c>
      <c r="E100" s="1">
        <v>218.264</v>
      </c>
      <c r="F100" s="1">
        <v>25.556</v>
      </c>
      <c r="G100" s="13">
        <f t="shared" si="1"/>
        <v>0.6336363303</v>
      </c>
      <c r="H100" s="6"/>
      <c r="I100" s="13">
        <f t="shared" si="2"/>
        <v>2.013974038</v>
      </c>
      <c r="J100" s="6"/>
      <c r="K100" s="1"/>
      <c r="L100" s="1"/>
      <c r="M100" s="1">
        <v>32.0</v>
      </c>
      <c r="N100" s="1">
        <v>64.0</v>
      </c>
      <c r="O100" s="1">
        <v>1.0</v>
      </c>
      <c r="P100" s="1">
        <v>36.0283</v>
      </c>
      <c r="Q100" s="1">
        <v>103.787</v>
      </c>
      <c r="R100" s="1">
        <v>19.5754</v>
      </c>
    </row>
    <row r="101">
      <c r="A101" s="1">
        <v>128.0</v>
      </c>
      <c r="B101" s="1">
        <v>4.0</v>
      </c>
      <c r="C101" s="1">
        <v>2.0</v>
      </c>
      <c r="D101" s="1">
        <v>67.0095</v>
      </c>
      <c r="E101" s="1">
        <v>214.174</v>
      </c>
      <c r="F101" s="1">
        <v>24.7583</v>
      </c>
      <c r="G101" s="13">
        <f t="shared" si="1"/>
        <v>0.645736644</v>
      </c>
      <c r="H101" s="5">
        <f>AVERAGE(G99:G101)</f>
        <v>0.6335276846</v>
      </c>
      <c r="I101" s="13">
        <f t="shared" si="2"/>
        <v>2.063886464</v>
      </c>
      <c r="J101" s="5">
        <f>AVERAGE(I99:I101)</f>
        <v>2.033579887</v>
      </c>
      <c r="K101" s="1"/>
      <c r="L101" s="1"/>
      <c r="M101" s="1">
        <v>32.0</v>
      </c>
      <c r="N101" s="1">
        <v>64.0</v>
      </c>
      <c r="O101" s="1">
        <v>2.0</v>
      </c>
      <c r="P101" s="1">
        <v>36.7767</v>
      </c>
      <c r="Q101" s="1">
        <v>99.8186</v>
      </c>
      <c r="R101" s="1">
        <v>19.8258</v>
      </c>
    </row>
    <row r="102">
      <c r="A102" s="1">
        <v>128.0</v>
      </c>
      <c r="B102" s="1">
        <v>8.0</v>
      </c>
      <c r="C102" s="1">
        <v>0.0</v>
      </c>
      <c r="D102" s="1">
        <v>67.7605</v>
      </c>
      <c r="E102" s="1">
        <v>258.274</v>
      </c>
      <c r="F102" s="1">
        <v>25.2579</v>
      </c>
      <c r="G102" s="13">
        <f t="shared" si="1"/>
        <v>0.5354778259</v>
      </c>
      <c r="H102" s="6"/>
      <c r="I102" s="13">
        <f t="shared" si="2"/>
        <v>2.041012094</v>
      </c>
      <c r="J102" s="6"/>
      <c r="K102" s="1"/>
      <c r="L102" s="1"/>
      <c r="M102" s="1">
        <v>32.0</v>
      </c>
      <c r="N102" s="1">
        <v>256.0</v>
      </c>
      <c r="O102" s="1">
        <v>0.0</v>
      </c>
      <c r="P102" s="1">
        <v>37.3714</v>
      </c>
      <c r="Q102" s="1">
        <v>111.535</v>
      </c>
      <c r="R102" s="1">
        <v>19.1364</v>
      </c>
    </row>
    <row r="103">
      <c r="A103" s="1">
        <v>128.0</v>
      </c>
      <c r="B103" s="1">
        <v>8.0</v>
      </c>
      <c r="C103" s="1">
        <v>1.0</v>
      </c>
      <c r="D103" s="1">
        <v>68.9175</v>
      </c>
      <c r="E103" s="1">
        <v>264.759</v>
      </c>
      <c r="F103" s="1">
        <v>24.8283</v>
      </c>
      <c r="G103" s="13">
        <f t="shared" si="1"/>
        <v>0.5223618461</v>
      </c>
      <c r="H103" s="6"/>
      <c r="I103" s="13">
        <f t="shared" si="2"/>
        <v>2.006747198</v>
      </c>
      <c r="J103" s="6"/>
      <c r="K103" s="1"/>
      <c r="L103" s="1"/>
      <c r="M103" s="1">
        <v>32.0</v>
      </c>
      <c r="N103" s="1">
        <v>256.0</v>
      </c>
      <c r="O103" s="1">
        <v>1.0</v>
      </c>
      <c r="P103" s="1">
        <v>37.238</v>
      </c>
      <c r="Q103" s="1">
        <v>111.569</v>
      </c>
      <c r="R103" s="1">
        <v>19.1595</v>
      </c>
    </row>
    <row r="104">
      <c r="A104" s="1">
        <v>128.0</v>
      </c>
      <c r="B104" s="1">
        <v>8.0</v>
      </c>
      <c r="C104" s="1">
        <v>2.0</v>
      </c>
      <c r="D104" s="1">
        <v>70.8833</v>
      </c>
      <c r="E104" s="1">
        <v>264.247</v>
      </c>
      <c r="F104" s="1">
        <v>25.071</v>
      </c>
      <c r="G104" s="13">
        <f t="shared" si="1"/>
        <v>0.5233739645</v>
      </c>
      <c r="H104" s="5">
        <f>AVERAGE(G102:G104)</f>
        <v>0.5270712121</v>
      </c>
      <c r="I104" s="13">
        <f t="shared" si="2"/>
        <v>1.951094263</v>
      </c>
      <c r="J104" s="5">
        <f>AVERAGE(I102:I104)</f>
        <v>1.999617852</v>
      </c>
      <c r="K104" s="1"/>
      <c r="L104" s="1"/>
      <c r="M104" s="1">
        <v>32.0</v>
      </c>
      <c r="N104" s="1">
        <v>256.0</v>
      </c>
      <c r="O104" s="1">
        <v>2.0</v>
      </c>
      <c r="P104" s="1">
        <v>37.7289</v>
      </c>
      <c r="Q104" s="1">
        <v>109.471</v>
      </c>
      <c r="R104" s="1">
        <v>19.2005</v>
      </c>
    </row>
    <row r="105">
      <c r="A105" s="1">
        <v>128.0</v>
      </c>
      <c r="B105" s="1">
        <v>16.0</v>
      </c>
      <c r="C105" s="1">
        <v>0.0</v>
      </c>
      <c r="D105" s="1">
        <v>66.1476</v>
      </c>
      <c r="E105" s="1">
        <v>332.082</v>
      </c>
      <c r="F105" s="1">
        <v>24.8607</v>
      </c>
      <c r="G105" s="13">
        <f t="shared" si="1"/>
        <v>0.4164634036</v>
      </c>
      <c r="H105" s="6"/>
      <c r="I105" s="13">
        <f t="shared" si="2"/>
        <v>2.090778804</v>
      </c>
      <c r="J105" s="6"/>
      <c r="K105" s="1"/>
      <c r="L105" s="1"/>
      <c r="M105" s="1">
        <v>32.0</v>
      </c>
      <c r="N105" s="1">
        <v>1024.0</v>
      </c>
      <c r="O105" s="1">
        <v>0.0</v>
      </c>
      <c r="P105" s="1">
        <v>38.3016</v>
      </c>
      <c r="Q105" s="1">
        <v>107.687</v>
      </c>
      <c r="R105" s="1">
        <v>18.8915</v>
      </c>
    </row>
    <row r="106">
      <c r="A106" s="1">
        <v>128.0</v>
      </c>
      <c r="B106" s="1">
        <v>16.0</v>
      </c>
      <c r="C106" s="1">
        <v>1.0</v>
      </c>
      <c r="D106" s="1">
        <v>67.3449</v>
      </c>
      <c r="E106" s="1">
        <v>325.522</v>
      </c>
      <c r="F106" s="1">
        <v>24.7207</v>
      </c>
      <c r="G106" s="13">
        <f t="shared" si="1"/>
        <v>0.4248560773</v>
      </c>
      <c r="H106" s="6"/>
      <c r="I106" s="13">
        <f t="shared" si="2"/>
        <v>2.053607623</v>
      </c>
      <c r="J106" s="6"/>
      <c r="K106" s="1"/>
      <c r="L106" s="1"/>
      <c r="M106" s="1">
        <v>32.0</v>
      </c>
      <c r="N106" s="1">
        <v>1024.0</v>
      </c>
      <c r="O106" s="1">
        <v>1.0</v>
      </c>
      <c r="P106" s="1">
        <v>40.0941</v>
      </c>
      <c r="Q106" s="1">
        <v>109.506</v>
      </c>
      <c r="R106" s="1">
        <v>18.8233</v>
      </c>
    </row>
    <row r="107">
      <c r="A107" s="1">
        <v>128.0</v>
      </c>
      <c r="B107" s="1">
        <v>16.0</v>
      </c>
      <c r="C107" s="1">
        <v>2.0</v>
      </c>
      <c r="D107" s="1">
        <v>71.2448</v>
      </c>
      <c r="E107" s="1">
        <v>324.391</v>
      </c>
      <c r="F107" s="1">
        <v>24.6407</v>
      </c>
      <c r="G107" s="13">
        <f t="shared" si="1"/>
        <v>0.4263373521</v>
      </c>
      <c r="H107" s="5">
        <f>AVERAGE(G105:G107)</f>
        <v>0.4225522777</v>
      </c>
      <c r="I107" s="13">
        <f t="shared" si="2"/>
        <v>1.941194305</v>
      </c>
      <c r="J107" s="5">
        <f>AVERAGE(I105:I107)</f>
        <v>2.02852691</v>
      </c>
      <c r="K107" s="1"/>
      <c r="L107" s="1"/>
      <c r="M107" s="1">
        <v>32.0</v>
      </c>
      <c r="N107" s="1">
        <v>1024.0</v>
      </c>
      <c r="O107" s="1">
        <v>2.0</v>
      </c>
      <c r="P107" s="1">
        <v>38.714</v>
      </c>
      <c r="Q107" s="1">
        <v>110.095</v>
      </c>
      <c r="R107" s="1">
        <v>18.723</v>
      </c>
    </row>
    <row r="108">
      <c r="A108" s="1">
        <v>128.0</v>
      </c>
      <c r="B108" s="1">
        <v>32.0</v>
      </c>
      <c r="C108" s="1">
        <v>0.0</v>
      </c>
      <c r="D108" s="1">
        <v>70.0036</v>
      </c>
      <c r="E108" s="1">
        <v>442.622</v>
      </c>
      <c r="F108" s="1">
        <v>24.7738</v>
      </c>
      <c r="G108" s="13">
        <f t="shared" si="1"/>
        <v>0.3124562268</v>
      </c>
      <c r="H108" s="6"/>
      <c r="I108" s="13">
        <f t="shared" si="2"/>
        <v>1.975612683</v>
      </c>
      <c r="J108" s="6"/>
      <c r="K108" s="1"/>
      <c r="L108" s="1"/>
      <c r="M108" s="1">
        <v>32.0</v>
      </c>
      <c r="N108" s="1">
        <v>4096.0</v>
      </c>
      <c r="O108" s="1">
        <v>0.0</v>
      </c>
      <c r="P108" s="1">
        <v>39.2998</v>
      </c>
      <c r="Q108" s="1">
        <v>108.603</v>
      </c>
      <c r="R108" s="1">
        <v>18.7997</v>
      </c>
    </row>
    <row r="109">
      <c r="A109" s="1">
        <v>128.0</v>
      </c>
      <c r="B109" s="1">
        <v>32.0</v>
      </c>
      <c r="C109" s="1">
        <v>1.0</v>
      </c>
      <c r="D109" s="1">
        <v>73.7433</v>
      </c>
      <c r="E109" s="1">
        <v>441.92</v>
      </c>
      <c r="F109" s="1">
        <v>24.7114</v>
      </c>
      <c r="G109" s="13">
        <f t="shared" si="1"/>
        <v>0.3129525706</v>
      </c>
      <c r="H109" s="6"/>
      <c r="I109" s="13">
        <f t="shared" si="2"/>
        <v>1.875424615</v>
      </c>
      <c r="J109" s="6"/>
      <c r="K109" s="1"/>
      <c r="L109" s="1"/>
      <c r="M109" s="1">
        <v>32.0</v>
      </c>
      <c r="N109" s="1">
        <v>4096.0</v>
      </c>
      <c r="O109" s="1">
        <v>1.0</v>
      </c>
      <c r="P109" s="1">
        <v>38.292</v>
      </c>
      <c r="Q109" s="1">
        <v>109.24</v>
      </c>
      <c r="R109" s="1">
        <v>18.6668</v>
      </c>
    </row>
    <row r="110">
      <c r="A110" s="1">
        <v>128.0</v>
      </c>
      <c r="B110" s="1">
        <v>32.0</v>
      </c>
      <c r="C110" s="1">
        <v>2.0</v>
      </c>
      <c r="D110" s="1">
        <v>66.3198</v>
      </c>
      <c r="E110" s="1">
        <v>439.94</v>
      </c>
      <c r="F110" s="1">
        <v>24.9513</v>
      </c>
      <c r="G110" s="13">
        <f t="shared" si="1"/>
        <v>0.3143610492</v>
      </c>
      <c r="H110" s="5">
        <f>AVERAGE(G108:G110)</f>
        <v>0.3132566155</v>
      </c>
      <c r="I110" s="13">
        <f t="shared" si="2"/>
        <v>2.085350076</v>
      </c>
      <c r="J110" s="5">
        <f>AVERAGE(I108:I110)</f>
        <v>1.978795791</v>
      </c>
      <c r="K110" s="1"/>
      <c r="L110" s="1"/>
      <c r="M110" s="1">
        <v>32.0</v>
      </c>
      <c r="N110" s="1">
        <v>4096.0</v>
      </c>
      <c r="O110" s="1">
        <v>2.0</v>
      </c>
      <c r="P110" s="1">
        <v>37.781</v>
      </c>
      <c r="Q110" s="1">
        <v>110.078</v>
      </c>
      <c r="R110" s="1">
        <v>18.657</v>
      </c>
    </row>
    <row r="111">
      <c r="G111" s="18"/>
      <c r="H111" s="18"/>
      <c r="I111" s="18"/>
    </row>
    <row r="112">
      <c r="G112" s="18"/>
      <c r="H112" s="18"/>
      <c r="I112" s="18"/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  <row r="199">
      <c r="G199" s="18"/>
      <c r="H199" s="18"/>
      <c r="I199" s="18"/>
    </row>
    <row r="200">
      <c r="G200" s="18"/>
      <c r="H200" s="18"/>
      <c r="I200" s="18"/>
    </row>
    <row r="201">
      <c r="G201" s="18"/>
      <c r="H201" s="18"/>
      <c r="I201" s="18"/>
    </row>
    <row r="202">
      <c r="G202" s="18"/>
      <c r="H202" s="18"/>
      <c r="I202" s="18"/>
    </row>
    <row r="203">
      <c r="G203" s="18"/>
      <c r="H203" s="18"/>
      <c r="I203" s="18"/>
    </row>
    <row r="204">
      <c r="G204" s="18"/>
      <c r="H204" s="18"/>
      <c r="I204" s="18"/>
    </row>
    <row r="205">
      <c r="G205" s="18"/>
      <c r="H205" s="18"/>
      <c r="I205" s="18"/>
    </row>
    <row r="206">
      <c r="G206" s="18"/>
      <c r="H206" s="18"/>
      <c r="I206" s="18"/>
    </row>
    <row r="207">
      <c r="G207" s="18"/>
      <c r="H207" s="18"/>
      <c r="I207" s="18"/>
    </row>
    <row r="208">
      <c r="G208" s="18"/>
      <c r="H208" s="18"/>
      <c r="I208" s="18"/>
    </row>
    <row r="209">
      <c r="G209" s="18"/>
      <c r="H209" s="18"/>
      <c r="I209" s="18"/>
    </row>
    <row r="210">
      <c r="G210" s="18"/>
      <c r="H210" s="18"/>
      <c r="I210" s="18"/>
    </row>
    <row r="211">
      <c r="G211" s="18"/>
      <c r="H211" s="18"/>
      <c r="I211" s="18"/>
    </row>
    <row r="212">
      <c r="G212" s="18"/>
      <c r="H212" s="18"/>
      <c r="I212" s="18"/>
    </row>
    <row r="213">
      <c r="G213" s="18"/>
      <c r="H213" s="18"/>
      <c r="I213" s="18"/>
    </row>
    <row r="214">
      <c r="G214" s="18"/>
      <c r="H214" s="18"/>
      <c r="I214" s="18"/>
    </row>
    <row r="215">
      <c r="G215" s="18"/>
      <c r="H215" s="18"/>
      <c r="I215" s="18"/>
    </row>
    <row r="216">
      <c r="G216" s="18"/>
      <c r="H216" s="18"/>
      <c r="I216" s="18"/>
    </row>
    <row r="217">
      <c r="G217" s="18"/>
      <c r="H217" s="18"/>
      <c r="I217" s="18"/>
    </row>
    <row r="218">
      <c r="G218" s="18"/>
      <c r="H218" s="18"/>
      <c r="I218" s="18"/>
    </row>
    <row r="219">
      <c r="G219" s="18"/>
      <c r="H219" s="18"/>
      <c r="I219" s="18"/>
    </row>
    <row r="220">
      <c r="G220" s="18"/>
      <c r="H220" s="18"/>
      <c r="I220" s="18"/>
    </row>
    <row r="221">
      <c r="G221" s="18"/>
      <c r="H221" s="18"/>
      <c r="I221" s="18"/>
    </row>
    <row r="222">
      <c r="G222" s="18"/>
      <c r="H222" s="18"/>
      <c r="I222" s="18"/>
    </row>
    <row r="223">
      <c r="G223" s="18"/>
      <c r="H223" s="18"/>
      <c r="I223" s="18"/>
    </row>
    <row r="224">
      <c r="G224" s="18"/>
      <c r="H224" s="18"/>
      <c r="I224" s="18"/>
    </row>
    <row r="225">
      <c r="G225" s="18"/>
      <c r="H225" s="18"/>
      <c r="I225" s="18"/>
    </row>
    <row r="226">
      <c r="G226" s="18"/>
      <c r="H226" s="18"/>
      <c r="I226" s="18"/>
    </row>
    <row r="227">
      <c r="G227" s="18"/>
      <c r="H227" s="18"/>
      <c r="I227" s="18"/>
    </row>
    <row r="228">
      <c r="G228" s="18"/>
      <c r="H228" s="18"/>
      <c r="I228" s="18"/>
    </row>
    <row r="229">
      <c r="G229" s="18"/>
      <c r="H229" s="18"/>
      <c r="I229" s="18"/>
    </row>
    <row r="230">
      <c r="G230" s="18"/>
      <c r="H230" s="18"/>
      <c r="I230" s="18"/>
    </row>
    <row r="231">
      <c r="G231" s="18"/>
      <c r="H231" s="18"/>
      <c r="I231" s="18"/>
    </row>
    <row r="232">
      <c r="G232" s="18"/>
      <c r="H232" s="18"/>
      <c r="I232" s="18"/>
    </row>
    <row r="233">
      <c r="G233" s="18"/>
      <c r="H233" s="18"/>
      <c r="I233" s="18"/>
    </row>
    <row r="234">
      <c r="G234" s="18"/>
      <c r="H234" s="18"/>
      <c r="I234" s="18"/>
    </row>
    <row r="235">
      <c r="G235" s="18"/>
      <c r="H235" s="18"/>
      <c r="I235" s="18"/>
    </row>
    <row r="236">
      <c r="G236" s="18"/>
      <c r="H236" s="18"/>
      <c r="I236" s="18"/>
    </row>
    <row r="237">
      <c r="G237" s="18"/>
      <c r="H237" s="18"/>
      <c r="I237" s="18"/>
    </row>
    <row r="238">
      <c r="G238" s="18"/>
      <c r="H238" s="18"/>
      <c r="I238" s="18"/>
    </row>
    <row r="239">
      <c r="G239" s="18"/>
      <c r="H239" s="18"/>
      <c r="I239" s="18"/>
    </row>
    <row r="240">
      <c r="G240" s="18"/>
      <c r="H240" s="18"/>
      <c r="I240" s="18"/>
    </row>
    <row r="241">
      <c r="G241" s="18"/>
      <c r="H241" s="18"/>
      <c r="I241" s="18"/>
    </row>
    <row r="242">
      <c r="G242" s="18"/>
      <c r="H242" s="18"/>
      <c r="I242" s="18"/>
    </row>
    <row r="243">
      <c r="G243" s="18"/>
      <c r="H243" s="18"/>
      <c r="I243" s="18"/>
    </row>
    <row r="244">
      <c r="G244" s="18"/>
      <c r="H244" s="18"/>
      <c r="I244" s="18"/>
    </row>
    <row r="245">
      <c r="G245" s="18"/>
      <c r="H245" s="18"/>
      <c r="I245" s="18"/>
    </row>
    <row r="246">
      <c r="G246" s="18"/>
      <c r="H246" s="18"/>
      <c r="I246" s="18"/>
    </row>
    <row r="247">
      <c r="G247" s="18"/>
      <c r="H247" s="18"/>
      <c r="I247" s="18"/>
    </row>
    <row r="248">
      <c r="G248" s="18"/>
      <c r="H248" s="18"/>
      <c r="I248" s="18"/>
    </row>
    <row r="249">
      <c r="G249" s="18"/>
      <c r="H249" s="18"/>
      <c r="I249" s="18"/>
    </row>
    <row r="250">
      <c r="G250" s="18"/>
      <c r="H250" s="18"/>
      <c r="I250" s="18"/>
    </row>
    <row r="251">
      <c r="G251" s="18"/>
      <c r="H251" s="18"/>
      <c r="I251" s="18"/>
    </row>
    <row r="252">
      <c r="G252" s="18"/>
      <c r="H252" s="18"/>
      <c r="I252" s="18"/>
    </row>
    <row r="253">
      <c r="G253" s="18"/>
      <c r="H253" s="18"/>
      <c r="I253" s="18"/>
    </row>
    <row r="254">
      <c r="G254" s="18"/>
      <c r="H254" s="18"/>
      <c r="I254" s="18"/>
    </row>
    <row r="255">
      <c r="G255" s="18"/>
      <c r="H255" s="18"/>
      <c r="I255" s="18"/>
    </row>
    <row r="256">
      <c r="G256" s="18"/>
      <c r="H256" s="18"/>
      <c r="I256" s="18"/>
    </row>
    <row r="257">
      <c r="G257" s="18"/>
      <c r="H257" s="18"/>
      <c r="I257" s="18"/>
    </row>
    <row r="258">
      <c r="G258" s="18"/>
      <c r="H258" s="18"/>
      <c r="I258" s="18"/>
    </row>
    <row r="259">
      <c r="G259" s="18"/>
      <c r="H259" s="18"/>
      <c r="I259" s="18"/>
    </row>
    <row r="260">
      <c r="G260" s="18"/>
      <c r="H260" s="18"/>
      <c r="I260" s="18"/>
    </row>
    <row r="261">
      <c r="G261" s="18"/>
      <c r="H261" s="18"/>
      <c r="I261" s="18"/>
    </row>
    <row r="262">
      <c r="G262" s="18"/>
      <c r="H262" s="18"/>
      <c r="I262" s="18"/>
    </row>
    <row r="263">
      <c r="G263" s="18"/>
      <c r="H263" s="18"/>
      <c r="I263" s="18"/>
    </row>
    <row r="264">
      <c r="G264" s="18"/>
      <c r="H264" s="18"/>
      <c r="I264" s="18"/>
    </row>
    <row r="265">
      <c r="G265" s="18"/>
      <c r="H265" s="18"/>
      <c r="I265" s="18"/>
    </row>
    <row r="266">
      <c r="G266" s="18"/>
      <c r="H266" s="18"/>
      <c r="I266" s="18"/>
    </row>
    <row r="267">
      <c r="G267" s="18"/>
      <c r="H267" s="18"/>
      <c r="I267" s="18"/>
    </row>
    <row r="268">
      <c r="G268" s="18"/>
      <c r="H268" s="18"/>
      <c r="I268" s="18"/>
    </row>
    <row r="269">
      <c r="G269" s="18"/>
      <c r="H269" s="18"/>
      <c r="I269" s="18"/>
    </row>
    <row r="270">
      <c r="G270" s="18"/>
      <c r="H270" s="18"/>
      <c r="I270" s="18"/>
    </row>
    <row r="271">
      <c r="G271" s="18"/>
      <c r="H271" s="18"/>
      <c r="I271" s="18"/>
    </row>
    <row r="272">
      <c r="G272" s="18"/>
      <c r="H272" s="18"/>
      <c r="I272" s="18"/>
    </row>
    <row r="273">
      <c r="G273" s="18"/>
      <c r="H273" s="18"/>
      <c r="I273" s="18"/>
    </row>
    <row r="274">
      <c r="G274" s="18"/>
      <c r="H274" s="18"/>
      <c r="I274" s="18"/>
    </row>
    <row r="275">
      <c r="G275" s="18"/>
      <c r="H275" s="18"/>
      <c r="I275" s="18"/>
    </row>
    <row r="276">
      <c r="G276" s="18"/>
      <c r="H276" s="18"/>
      <c r="I276" s="18"/>
    </row>
    <row r="277">
      <c r="G277" s="18"/>
      <c r="H277" s="18"/>
      <c r="I277" s="18"/>
    </row>
    <row r="278">
      <c r="G278" s="18"/>
      <c r="H278" s="18"/>
      <c r="I278" s="18"/>
    </row>
    <row r="279">
      <c r="G279" s="18"/>
      <c r="H279" s="18"/>
      <c r="I279" s="18"/>
    </row>
    <row r="280">
      <c r="G280" s="18"/>
      <c r="H280" s="18"/>
      <c r="I280" s="18"/>
    </row>
    <row r="281">
      <c r="G281" s="18"/>
      <c r="H281" s="18"/>
      <c r="I281" s="18"/>
    </row>
    <row r="282">
      <c r="G282" s="18"/>
      <c r="H282" s="18"/>
      <c r="I282" s="18"/>
    </row>
    <row r="283">
      <c r="G283" s="18"/>
      <c r="H283" s="18"/>
      <c r="I283" s="18"/>
    </row>
    <row r="284">
      <c r="G284" s="18"/>
      <c r="H284" s="18"/>
      <c r="I284" s="18"/>
    </row>
    <row r="285">
      <c r="G285" s="18"/>
      <c r="H285" s="18"/>
      <c r="I285" s="18"/>
    </row>
    <row r="286">
      <c r="G286" s="18"/>
      <c r="H286" s="18"/>
      <c r="I286" s="18"/>
    </row>
    <row r="287">
      <c r="G287" s="18"/>
      <c r="H287" s="18"/>
      <c r="I287" s="18"/>
    </row>
    <row r="288">
      <c r="G288" s="18"/>
      <c r="H288" s="18"/>
      <c r="I288" s="18"/>
    </row>
    <row r="289">
      <c r="G289" s="18"/>
      <c r="H289" s="18"/>
      <c r="I289" s="18"/>
    </row>
    <row r="290">
      <c r="G290" s="18"/>
      <c r="H290" s="18"/>
      <c r="I290" s="18"/>
    </row>
    <row r="291">
      <c r="G291" s="18"/>
      <c r="H291" s="18"/>
      <c r="I291" s="18"/>
    </row>
    <row r="292">
      <c r="G292" s="18"/>
      <c r="H292" s="18"/>
      <c r="I292" s="18"/>
    </row>
    <row r="293">
      <c r="G293" s="18"/>
      <c r="H293" s="18"/>
      <c r="I293" s="18"/>
    </row>
    <row r="294">
      <c r="G294" s="18"/>
      <c r="H294" s="18"/>
      <c r="I294" s="18"/>
    </row>
    <row r="295">
      <c r="G295" s="18"/>
      <c r="H295" s="18"/>
      <c r="I295" s="18"/>
    </row>
    <row r="296">
      <c r="G296" s="18"/>
      <c r="H296" s="18"/>
      <c r="I296" s="18"/>
    </row>
    <row r="297">
      <c r="G297" s="18"/>
      <c r="H297" s="18"/>
      <c r="I297" s="18"/>
    </row>
    <row r="298">
      <c r="G298" s="18"/>
      <c r="H298" s="18"/>
      <c r="I298" s="18"/>
    </row>
    <row r="299">
      <c r="G299" s="18"/>
      <c r="H299" s="18"/>
      <c r="I299" s="18"/>
    </row>
    <row r="300">
      <c r="G300" s="18"/>
      <c r="H300" s="18"/>
      <c r="I300" s="18"/>
    </row>
    <row r="301">
      <c r="G301" s="18"/>
      <c r="H301" s="18"/>
      <c r="I301" s="18"/>
    </row>
    <row r="302">
      <c r="G302" s="18"/>
      <c r="H302" s="18"/>
      <c r="I302" s="18"/>
    </row>
    <row r="303">
      <c r="G303" s="18"/>
      <c r="H303" s="18"/>
      <c r="I303" s="18"/>
    </row>
    <row r="304">
      <c r="G304" s="18"/>
      <c r="H304" s="18"/>
      <c r="I304" s="18"/>
    </row>
    <row r="305">
      <c r="G305" s="18"/>
      <c r="H305" s="18"/>
      <c r="I305" s="18"/>
    </row>
    <row r="306">
      <c r="G306" s="18"/>
      <c r="H306" s="18"/>
      <c r="I306" s="18"/>
    </row>
    <row r="307">
      <c r="G307" s="18"/>
      <c r="H307" s="18"/>
      <c r="I307" s="18"/>
    </row>
    <row r="308">
      <c r="G308" s="18"/>
      <c r="H308" s="18"/>
      <c r="I308" s="18"/>
    </row>
    <row r="309">
      <c r="G309" s="18"/>
      <c r="H309" s="18"/>
      <c r="I309" s="18"/>
    </row>
    <row r="310">
      <c r="G310" s="18"/>
      <c r="H310" s="18"/>
      <c r="I310" s="18"/>
    </row>
    <row r="311">
      <c r="G311" s="18"/>
      <c r="H311" s="18"/>
      <c r="I311" s="18"/>
    </row>
    <row r="312">
      <c r="G312" s="18"/>
      <c r="H312" s="18"/>
      <c r="I312" s="18"/>
    </row>
    <row r="313">
      <c r="G313" s="18"/>
      <c r="H313" s="18"/>
      <c r="I313" s="18"/>
    </row>
    <row r="314">
      <c r="G314" s="18"/>
      <c r="H314" s="18"/>
      <c r="I314" s="18"/>
    </row>
    <row r="315">
      <c r="G315" s="18"/>
      <c r="H315" s="18"/>
      <c r="I315" s="18"/>
    </row>
    <row r="316">
      <c r="G316" s="18"/>
      <c r="H316" s="18"/>
      <c r="I316" s="18"/>
    </row>
    <row r="317">
      <c r="G317" s="18"/>
      <c r="H317" s="18"/>
      <c r="I317" s="18"/>
    </row>
    <row r="318">
      <c r="G318" s="18"/>
      <c r="H318" s="18"/>
      <c r="I318" s="18"/>
    </row>
    <row r="319">
      <c r="G319" s="18"/>
      <c r="H319" s="18"/>
      <c r="I319" s="18"/>
    </row>
    <row r="320">
      <c r="G320" s="18"/>
      <c r="H320" s="18"/>
      <c r="I320" s="18"/>
    </row>
    <row r="321">
      <c r="G321" s="18"/>
      <c r="H321" s="18"/>
      <c r="I321" s="18"/>
    </row>
    <row r="322">
      <c r="G322" s="18"/>
      <c r="H322" s="18"/>
      <c r="I322" s="18"/>
    </row>
    <row r="323">
      <c r="G323" s="18"/>
      <c r="H323" s="18"/>
      <c r="I323" s="18"/>
    </row>
    <row r="324">
      <c r="G324" s="18"/>
      <c r="H324" s="18"/>
      <c r="I324" s="18"/>
    </row>
    <row r="325">
      <c r="G325" s="18"/>
      <c r="H325" s="18"/>
      <c r="I325" s="18"/>
    </row>
    <row r="326">
      <c r="G326" s="18"/>
      <c r="H326" s="18"/>
      <c r="I326" s="18"/>
    </row>
    <row r="327">
      <c r="G327" s="18"/>
      <c r="H327" s="18"/>
      <c r="I327" s="18"/>
    </row>
    <row r="328">
      <c r="G328" s="18"/>
      <c r="H328" s="18"/>
      <c r="I328" s="18"/>
    </row>
    <row r="329">
      <c r="G329" s="18"/>
      <c r="H329" s="18"/>
      <c r="I329" s="18"/>
    </row>
    <row r="330">
      <c r="G330" s="18"/>
      <c r="H330" s="18"/>
      <c r="I330" s="18"/>
    </row>
    <row r="331">
      <c r="G331" s="18"/>
      <c r="H331" s="18"/>
      <c r="I331" s="18"/>
    </row>
    <row r="332">
      <c r="G332" s="18"/>
      <c r="H332" s="18"/>
      <c r="I332" s="18"/>
    </row>
    <row r="333">
      <c r="G333" s="18"/>
      <c r="H333" s="18"/>
      <c r="I333" s="18"/>
    </row>
    <row r="334">
      <c r="G334" s="18"/>
      <c r="H334" s="18"/>
      <c r="I334" s="18"/>
    </row>
    <row r="335">
      <c r="G335" s="18"/>
      <c r="H335" s="18"/>
      <c r="I335" s="18"/>
    </row>
    <row r="336">
      <c r="G336" s="18"/>
      <c r="H336" s="18"/>
      <c r="I336" s="18"/>
    </row>
    <row r="337">
      <c r="G337" s="18"/>
      <c r="H337" s="18"/>
      <c r="I337" s="18"/>
    </row>
    <row r="338">
      <c r="G338" s="18"/>
      <c r="H338" s="18"/>
      <c r="I338" s="18"/>
    </row>
    <row r="339">
      <c r="G339" s="18"/>
      <c r="H339" s="18"/>
      <c r="I339" s="18"/>
    </row>
    <row r="340">
      <c r="G340" s="18"/>
      <c r="H340" s="18"/>
      <c r="I340" s="18"/>
    </row>
    <row r="341">
      <c r="G341" s="18"/>
      <c r="H341" s="18"/>
      <c r="I341" s="18"/>
    </row>
    <row r="342">
      <c r="G342" s="18"/>
      <c r="H342" s="18"/>
      <c r="I342" s="18"/>
    </row>
    <row r="343">
      <c r="G343" s="18"/>
      <c r="H343" s="18"/>
      <c r="I343" s="18"/>
    </row>
    <row r="344">
      <c r="G344" s="18"/>
      <c r="H344" s="18"/>
      <c r="I344" s="18"/>
    </row>
    <row r="345">
      <c r="G345" s="18"/>
      <c r="H345" s="18"/>
      <c r="I345" s="18"/>
    </row>
    <row r="346">
      <c r="G346" s="18"/>
      <c r="H346" s="18"/>
      <c r="I346" s="18"/>
    </row>
    <row r="347">
      <c r="G347" s="18"/>
      <c r="H347" s="18"/>
      <c r="I347" s="18"/>
    </row>
    <row r="348">
      <c r="G348" s="18"/>
      <c r="H348" s="18"/>
      <c r="I348" s="18"/>
    </row>
    <row r="349">
      <c r="G349" s="18"/>
      <c r="H349" s="18"/>
      <c r="I349" s="18"/>
    </row>
    <row r="350">
      <c r="G350" s="18"/>
      <c r="H350" s="18"/>
      <c r="I350" s="18"/>
    </row>
    <row r="351">
      <c r="G351" s="18"/>
      <c r="H351" s="18"/>
      <c r="I351" s="18"/>
    </row>
    <row r="352">
      <c r="G352" s="18"/>
      <c r="H352" s="18"/>
      <c r="I352" s="18"/>
    </row>
    <row r="353">
      <c r="G353" s="18"/>
      <c r="H353" s="18"/>
      <c r="I353" s="18"/>
    </row>
    <row r="354">
      <c r="G354" s="18"/>
      <c r="H354" s="18"/>
      <c r="I354" s="18"/>
    </row>
    <row r="355">
      <c r="G355" s="18"/>
      <c r="H355" s="18"/>
      <c r="I355" s="18"/>
    </row>
    <row r="356">
      <c r="G356" s="18"/>
      <c r="H356" s="18"/>
      <c r="I356" s="18"/>
    </row>
    <row r="357">
      <c r="G357" s="18"/>
      <c r="H357" s="18"/>
      <c r="I357" s="18"/>
    </row>
    <row r="358">
      <c r="G358" s="18"/>
      <c r="H358" s="18"/>
      <c r="I358" s="18"/>
    </row>
    <row r="359">
      <c r="G359" s="18"/>
      <c r="H359" s="18"/>
      <c r="I359" s="18"/>
    </row>
    <row r="360">
      <c r="G360" s="18"/>
      <c r="H360" s="18"/>
      <c r="I360" s="18"/>
    </row>
    <row r="361">
      <c r="G361" s="18"/>
      <c r="H361" s="18"/>
      <c r="I361" s="18"/>
    </row>
    <row r="362">
      <c r="G362" s="18"/>
      <c r="H362" s="18"/>
      <c r="I362" s="18"/>
    </row>
    <row r="363">
      <c r="G363" s="18"/>
      <c r="H363" s="18"/>
      <c r="I363" s="18"/>
    </row>
    <row r="364">
      <c r="G364" s="18"/>
      <c r="H364" s="18"/>
      <c r="I364" s="18"/>
    </row>
    <row r="365">
      <c r="G365" s="18"/>
      <c r="H365" s="18"/>
      <c r="I365" s="18"/>
    </row>
    <row r="366">
      <c r="G366" s="18"/>
      <c r="H366" s="18"/>
      <c r="I366" s="18"/>
    </row>
    <row r="367">
      <c r="G367" s="18"/>
      <c r="H367" s="18"/>
      <c r="I367" s="18"/>
    </row>
    <row r="368">
      <c r="G368" s="18"/>
      <c r="H368" s="18"/>
      <c r="I368" s="18"/>
    </row>
    <row r="369">
      <c r="G369" s="18"/>
      <c r="H369" s="18"/>
      <c r="I369" s="18"/>
    </row>
    <row r="370">
      <c r="G370" s="18"/>
      <c r="H370" s="18"/>
      <c r="I370" s="18"/>
    </row>
    <row r="371">
      <c r="G371" s="18"/>
      <c r="H371" s="18"/>
      <c r="I371" s="18"/>
    </row>
    <row r="372">
      <c r="G372" s="18"/>
      <c r="H372" s="18"/>
      <c r="I372" s="18"/>
    </row>
    <row r="373">
      <c r="G373" s="18"/>
      <c r="H373" s="18"/>
      <c r="I373" s="18"/>
    </row>
    <row r="374">
      <c r="G374" s="18"/>
      <c r="H374" s="18"/>
      <c r="I374" s="18"/>
    </row>
    <row r="375">
      <c r="G375" s="18"/>
      <c r="H375" s="18"/>
      <c r="I375" s="18"/>
    </row>
    <row r="376">
      <c r="G376" s="18"/>
      <c r="H376" s="18"/>
      <c r="I376" s="18"/>
    </row>
    <row r="377">
      <c r="G377" s="18"/>
      <c r="H377" s="18"/>
      <c r="I377" s="18"/>
    </row>
    <row r="378">
      <c r="G378" s="18"/>
      <c r="H378" s="18"/>
      <c r="I378" s="18"/>
    </row>
    <row r="379">
      <c r="G379" s="18"/>
      <c r="H379" s="18"/>
      <c r="I379" s="18"/>
    </row>
    <row r="380">
      <c r="G380" s="18"/>
      <c r="H380" s="18"/>
      <c r="I380" s="18"/>
    </row>
    <row r="381">
      <c r="G381" s="18"/>
      <c r="H381" s="18"/>
      <c r="I381" s="18"/>
    </row>
    <row r="382">
      <c r="G382" s="18"/>
      <c r="H382" s="18"/>
      <c r="I382" s="18"/>
    </row>
    <row r="383">
      <c r="G383" s="18"/>
      <c r="H383" s="18"/>
      <c r="I383" s="18"/>
    </row>
    <row r="384">
      <c r="G384" s="18"/>
      <c r="H384" s="18"/>
      <c r="I384" s="18"/>
    </row>
    <row r="385">
      <c r="G385" s="18"/>
      <c r="H385" s="18"/>
      <c r="I385" s="18"/>
    </row>
    <row r="386">
      <c r="G386" s="18"/>
      <c r="H386" s="18"/>
      <c r="I386" s="18"/>
    </row>
    <row r="387">
      <c r="G387" s="18"/>
      <c r="H387" s="18"/>
      <c r="I387" s="18"/>
    </row>
    <row r="388">
      <c r="G388" s="18"/>
      <c r="H388" s="18"/>
      <c r="I388" s="18"/>
    </row>
    <row r="389">
      <c r="G389" s="18"/>
      <c r="H389" s="18"/>
      <c r="I389" s="18"/>
    </row>
    <row r="390">
      <c r="G390" s="18"/>
      <c r="H390" s="18"/>
      <c r="I390" s="18"/>
    </row>
    <row r="391">
      <c r="G391" s="18"/>
      <c r="H391" s="18"/>
      <c r="I391" s="18"/>
    </row>
    <row r="392">
      <c r="G392" s="18"/>
      <c r="H392" s="18"/>
      <c r="I392" s="18"/>
    </row>
    <row r="393">
      <c r="G393" s="18"/>
      <c r="H393" s="18"/>
      <c r="I393" s="18"/>
    </row>
    <row r="394">
      <c r="G394" s="18"/>
      <c r="H394" s="18"/>
      <c r="I394" s="18"/>
    </row>
    <row r="395">
      <c r="G395" s="18"/>
      <c r="H395" s="18"/>
      <c r="I395" s="18"/>
    </row>
    <row r="396">
      <c r="G396" s="18"/>
      <c r="H396" s="18"/>
      <c r="I396" s="18"/>
    </row>
    <row r="397">
      <c r="G397" s="18"/>
      <c r="H397" s="18"/>
      <c r="I397" s="18"/>
    </row>
    <row r="398">
      <c r="G398" s="18"/>
      <c r="H398" s="18"/>
      <c r="I398" s="18"/>
    </row>
    <row r="399">
      <c r="G399" s="18"/>
      <c r="H399" s="18"/>
      <c r="I399" s="18"/>
    </row>
    <row r="400">
      <c r="G400" s="18"/>
      <c r="H400" s="18"/>
      <c r="I400" s="18"/>
    </row>
    <row r="401">
      <c r="G401" s="18"/>
      <c r="H401" s="18"/>
      <c r="I401" s="18"/>
    </row>
    <row r="402">
      <c r="G402" s="18"/>
      <c r="H402" s="18"/>
      <c r="I402" s="18"/>
    </row>
    <row r="403">
      <c r="G403" s="18"/>
      <c r="H403" s="18"/>
      <c r="I403" s="18"/>
    </row>
    <row r="404">
      <c r="G404" s="18"/>
      <c r="H404" s="18"/>
      <c r="I404" s="18"/>
    </row>
    <row r="405">
      <c r="G405" s="18"/>
      <c r="H405" s="18"/>
      <c r="I405" s="18"/>
    </row>
    <row r="406">
      <c r="G406" s="18"/>
      <c r="H406" s="18"/>
      <c r="I406" s="18"/>
    </row>
    <row r="407">
      <c r="G407" s="18"/>
      <c r="H407" s="18"/>
      <c r="I407" s="18"/>
    </row>
    <row r="408">
      <c r="G408" s="18"/>
      <c r="H408" s="18"/>
      <c r="I408" s="18"/>
    </row>
    <row r="409">
      <c r="G409" s="18"/>
      <c r="H409" s="18"/>
      <c r="I409" s="18"/>
    </row>
    <row r="410">
      <c r="G410" s="18"/>
      <c r="H410" s="18"/>
      <c r="I410" s="18"/>
    </row>
    <row r="411">
      <c r="G411" s="18"/>
      <c r="H411" s="18"/>
      <c r="I411" s="18"/>
    </row>
    <row r="412">
      <c r="G412" s="18"/>
      <c r="H412" s="18"/>
      <c r="I412" s="18"/>
    </row>
    <row r="413">
      <c r="G413" s="18"/>
      <c r="H413" s="18"/>
      <c r="I413" s="18"/>
    </row>
    <row r="414">
      <c r="G414" s="18"/>
      <c r="H414" s="18"/>
      <c r="I414" s="18"/>
    </row>
    <row r="415">
      <c r="G415" s="18"/>
      <c r="H415" s="18"/>
      <c r="I415" s="18"/>
    </row>
    <row r="416">
      <c r="G416" s="18"/>
      <c r="H416" s="18"/>
      <c r="I416" s="18"/>
    </row>
    <row r="417">
      <c r="G417" s="18"/>
      <c r="H417" s="18"/>
      <c r="I417" s="18"/>
    </row>
    <row r="418">
      <c r="G418" s="18"/>
      <c r="H418" s="18"/>
      <c r="I418" s="18"/>
    </row>
    <row r="419">
      <c r="G419" s="18"/>
      <c r="H419" s="18"/>
      <c r="I419" s="18"/>
    </row>
    <row r="420">
      <c r="G420" s="18"/>
      <c r="H420" s="18"/>
      <c r="I420" s="18"/>
    </row>
    <row r="421">
      <c r="G421" s="18"/>
      <c r="H421" s="18"/>
      <c r="I421" s="18"/>
    </row>
    <row r="422">
      <c r="G422" s="18"/>
      <c r="H422" s="18"/>
      <c r="I422" s="18"/>
    </row>
    <row r="423">
      <c r="G423" s="18"/>
      <c r="H423" s="18"/>
      <c r="I423" s="18"/>
    </row>
    <row r="424">
      <c r="G424" s="18"/>
      <c r="H424" s="18"/>
      <c r="I424" s="18"/>
    </row>
    <row r="425">
      <c r="G425" s="18"/>
      <c r="H425" s="18"/>
      <c r="I425" s="18"/>
    </row>
    <row r="426">
      <c r="G426" s="18"/>
      <c r="H426" s="18"/>
      <c r="I426" s="18"/>
    </row>
    <row r="427">
      <c r="G427" s="18"/>
      <c r="H427" s="18"/>
      <c r="I427" s="18"/>
    </row>
    <row r="428">
      <c r="G428" s="18"/>
      <c r="H428" s="18"/>
      <c r="I428" s="18"/>
    </row>
    <row r="429">
      <c r="G429" s="18"/>
      <c r="H429" s="18"/>
      <c r="I429" s="18"/>
    </row>
    <row r="430">
      <c r="G430" s="18"/>
      <c r="H430" s="18"/>
      <c r="I430" s="18"/>
    </row>
    <row r="431">
      <c r="G431" s="18"/>
      <c r="H431" s="18"/>
      <c r="I431" s="18"/>
    </row>
    <row r="432">
      <c r="G432" s="18"/>
      <c r="H432" s="18"/>
      <c r="I432" s="18"/>
    </row>
    <row r="433">
      <c r="G433" s="18"/>
      <c r="H433" s="18"/>
      <c r="I433" s="18"/>
    </row>
    <row r="434">
      <c r="G434" s="18"/>
      <c r="H434" s="18"/>
      <c r="I434" s="18"/>
    </row>
    <row r="435">
      <c r="G435" s="18"/>
      <c r="H435" s="18"/>
      <c r="I435" s="18"/>
    </row>
    <row r="436">
      <c r="G436" s="18"/>
      <c r="H436" s="18"/>
      <c r="I436" s="18"/>
    </row>
    <row r="437">
      <c r="G437" s="18"/>
      <c r="H437" s="18"/>
      <c r="I437" s="18"/>
    </row>
    <row r="438">
      <c r="G438" s="18"/>
      <c r="H438" s="18"/>
      <c r="I438" s="18"/>
    </row>
    <row r="439">
      <c r="G439" s="18"/>
      <c r="H439" s="18"/>
      <c r="I439" s="18"/>
    </row>
    <row r="440">
      <c r="G440" s="18"/>
      <c r="H440" s="18"/>
      <c r="I440" s="18"/>
    </row>
    <row r="441">
      <c r="G441" s="18"/>
      <c r="H441" s="18"/>
      <c r="I441" s="18"/>
    </row>
    <row r="442">
      <c r="G442" s="18"/>
      <c r="H442" s="18"/>
      <c r="I442" s="18"/>
    </row>
    <row r="443">
      <c r="G443" s="18"/>
      <c r="H443" s="18"/>
      <c r="I443" s="18"/>
    </row>
    <row r="444">
      <c r="G444" s="18"/>
      <c r="H444" s="18"/>
      <c r="I444" s="18"/>
    </row>
    <row r="445">
      <c r="G445" s="18"/>
      <c r="H445" s="18"/>
      <c r="I445" s="18"/>
    </row>
    <row r="446">
      <c r="G446" s="18"/>
      <c r="H446" s="18"/>
      <c r="I446" s="18"/>
    </row>
    <row r="447">
      <c r="G447" s="18"/>
      <c r="H447" s="18"/>
      <c r="I447" s="18"/>
    </row>
    <row r="448">
      <c r="G448" s="18"/>
      <c r="H448" s="18"/>
      <c r="I448" s="18"/>
    </row>
    <row r="449">
      <c r="G449" s="18"/>
      <c r="H449" s="18"/>
      <c r="I449" s="18"/>
    </row>
    <row r="450">
      <c r="G450" s="18"/>
      <c r="H450" s="18"/>
      <c r="I450" s="18"/>
    </row>
    <row r="451">
      <c r="G451" s="18"/>
      <c r="H451" s="18"/>
      <c r="I451" s="18"/>
    </row>
    <row r="452">
      <c r="G452" s="18"/>
      <c r="H452" s="18"/>
      <c r="I452" s="18"/>
    </row>
    <row r="453">
      <c r="G453" s="18"/>
      <c r="H453" s="18"/>
      <c r="I453" s="18"/>
    </row>
    <row r="454">
      <c r="G454" s="18"/>
      <c r="H454" s="18"/>
      <c r="I454" s="18"/>
    </row>
    <row r="455">
      <c r="G455" s="18"/>
      <c r="H455" s="18"/>
      <c r="I455" s="18"/>
    </row>
    <row r="456">
      <c r="G456" s="18"/>
      <c r="H456" s="18"/>
      <c r="I456" s="18"/>
    </row>
    <row r="457">
      <c r="G457" s="18"/>
      <c r="H457" s="18"/>
      <c r="I457" s="18"/>
    </row>
    <row r="458">
      <c r="G458" s="18"/>
      <c r="H458" s="18"/>
      <c r="I458" s="18"/>
    </row>
    <row r="459">
      <c r="G459" s="18"/>
      <c r="H459" s="18"/>
      <c r="I459" s="18"/>
    </row>
    <row r="460">
      <c r="G460" s="18"/>
      <c r="H460" s="18"/>
      <c r="I460" s="18"/>
    </row>
    <row r="461">
      <c r="G461" s="18"/>
      <c r="H461" s="18"/>
      <c r="I461" s="18"/>
    </row>
    <row r="462">
      <c r="G462" s="18"/>
      <c r="H462" s="18"/>
      <c r="I462" s="18"/>
    </row>
    <row r="463">
      <c r="G463" s="18"/>
      <c r="H463" s="18"/>
      <c r="I463" s="18"/>
    </row>
    <row r="464">
      <c r="G464" s="18"/>
      <c r="H464" s="18"/>
      <c r="I464" s="18"/>
    </row>
    <row r="465">
      <c r="G465" s="18"/>
      <c r="H465" s="18"/>
      <c r="I465" s="18"/>
    </row>
    <row r="466">
      <c r="G466" s="18"/>
      <c r="H466" s="18"/>
      <c r="I466" s="18"/>
    </row>
    <row r="467">
      <c r="G467" s="18"/>
      <c r="H467" s="18"/>
      <c r="I467" s="18"/>
    </row>
    <row r="468">
      <c r="G468" s="18"/>
      <c r="H468" s="18"/>
      <c r="I468" s="18"/>
    </row>
    <row r="469">
      <c r="G469" s="18"/>
      <c r="H469" s="18"/>
      <c r="I469" s="18"/>
    </row>
    <row r="470">
      <c r="G470" s="18"/>
      <c r="H470" s="18"/>
      <c r="I470" s="18"/>
    </row>
    <row r="471">
      <c r="G471" s="18"/>
      <c r="H471" s="18"/>
      <c r="I471" s="18"/>
    </row>
    <row r="472">
      <c r="G472" s="18"/>
      <c r="H472" s="18"/>
      <c r="I472" s="18"/>
    </row>
    <row r="473">
      <c r="G473" s="18"/>
      <c r="H473" s="18"/>
      <c r="I473" s="18"/>
    </row>
    <row r="474">
      <c r="G474" s="18"/>
      <c r="H474" s="18"/>
      <c r="I474" s="18"/>
    </row>
    <row r="475">
      <c r="G475" s="18"/>
      <c r="H475" s="18"/>
      <c r="I475" s="18"/>
    </row>
    <row r="476">
      <c r="G476" s="18"/>
      <c r="H476" s="18"/>
      <c r="I476" s="18"/>
    </row>
    <row r="477">
      <c r="G477" s="18"/>
      <c r="H477" s="18"/>
      <c r="I477" s="18"/>
    </row>
    <row r="478">
      <c r="G478" s="18"/>
      <c r="H478" s="18"/>
      <c r="I478" s="18"/>
    </row>
    <row r="479">
      <c r="G479" s="18"/>
      <c r="H479" s="18"/>
      <c r="I479" s="18"/>
    </row>
    <row r="480">
      <c r="G480" s="18"/>
      <c r="H480" s="18"/>
      <c r="I480" s="18"/>
    </row>
    <row r="481">
      <c r="G481" s="18"/>
      <c r="H481" s="18"/>
      <c r="I481" s="18"/>
    </row>
    <row r="482">
      <c r="G482" s="18"/>
      <c r="H482" s="18"/>
      <c r="I482" s="18"/>
    </row>
    <row r="483">
      <c r="G483" s="18"/>
      <c r="H483" s="18"/>
      <c r="I483" s="18"/>
    </row>
    <row r="484">
      <c r="G484" s="18"/>
      <c r="H484" s="18"/>
      <c r="I484" s="18"/>
    </row>
    <row r="485">
      <c r="G485" s="18"/>
      <c r="H485" s="18"/>
      <c r="I485" s="18"/>
    </row>
    <row r="486">
      <c r="G486" s="18"/>
      <c r="H486" s="18"/>
      <c r="I486" s="18"/>
    </row>
    <row r="487">
      <c r="G487" s="18"/>
      <c r="H487" s="18"/>
      <c r="I487" s="18"/>
    </row>
    <row r="488">
      <c r="G488" s="18"/>
      <c r="H488" s="18"/>
      <c r="I488" s="18"/>
    </row>
    <row r="489">
      <c r="G489" s="18"/>
      <c r="H489" s="18"/>
      <c r="I489" s="18"/>
    </row>
    <row r="490">
      <c r="G490" s="18"/>
      <c r="H490" s="18"/>
      <c r="I490" s="18"/>
    </row>
    <row r="491">
      <c r="G491" s="18"/>
      <c r="H491" s="18"/>
      <c r="I491" s="18"/>
    </row>
    <row r="492">
      <c r="G492" s="18"/>
      <c r="H492" s="18"/>
      <c r="I492" s="18"/>
    </row>
    <row r="493">
      <c r="G493" s="18"/>
      <c r="H493" s="18"/>
      <c r="I493" s="18"/>
    </row>
    <row r="494">
      <c r="G494" s="18"/>
      <c r="H494" s="18"/>
      <c r="I494" s="18"/>
    </row>
    <row r="495">
      <c r="G495" s="18"/>
      <c r="H495" s="18"/>
      <c r="I495" s="18"/>
    </row>
    <row r="496">
      <c r="G496" s="18"/>
      <c r="H496" s="18"/>
      <c r="I496" s="18"/>
    </row>
    <row r="497">
      <c r="G497" s="18"/>
      <c r="H497" s="18"/>
      <c r="I497" s="18"/>
    </row>
    <row r="498">
      <c r="G498" s="18"/>
      <c r="H498" s="18"/>
      <c r="I498" s="18"/>
    </row>
    <row r="499">
      <c r="G499" s="18"/>
      <c r="H499" s="18"/>
      <c r="I499" s="18"/>
    </row>
    <row r="500">
      <c r="G500" s="18"/>
      <c r="H500" s="18"/>
      <c r="I500" s="18"/>
    </row>
    <row r="501">
      <c r="G501" s="18"/>
      <c r="H501" s="18"/>
      <c r="I501" s="18"/>
    </row>
    <row r="502">
      <c r="G502" s="18"/>
      <c r="H502" s="18"/>
      <c r="I502" s="18"/>
    </row>
    <row r="503">
      <c r="G503" s="18"/>
      <c r="H503" s="18"/>
      <c r="I503" s="18"/>
    </row>
    <row r="504">
      <c r="G504" s="18"/>
      <c r="H504" s="18"/>
      <c r="I504" s="18"/>
    </row>
    <row r="505">
      <c r="G505" s="18"/>
      <c r="H505" s="18"/>
      <c r="I505" s="18"/>
    </row>
    <row r="506">
      <c r="G506" s="18"/>
      <c r="H506" s="18"/>
      <c r="I506" s="18"/>
    </row>
    <row r="507">
      <c r="G507" s="18"/>
      <c r="H507" s="18"/>
      <c r="I507" s="18"/>
    </row>
    <row r="508">
      <c r="G508" s="18"/>
      <c r="H508" s="18"/>
      <c r="I508" s="18"/>
    </row>
    <row r="509">
      <c r="G509" s="18"/>
      <c r="H509" s="18"/>
      <c r="I509" s="18"/>
    </row>
    <row r="510">
      <c r="G510" s="18"/>
      <c r="H510" s="18"/>
      <c r="I510" s="18"/>
    </row>
    <row r="511">
      <c r="G511" s="18"/>
      <c r="H511" s="18"/>
      <c r="I511" s="18"/>
    </row>
    <row r="512">
      <c r="G512" s="18"/>
      <c r="H512" s="18"/>
      <c r="I512" s="18"/>
    </row>
    <row r="513">
      <c r="G513" s="18"/>
      <c r="H513" s="18"/>
      <c r="I513" s="18"/>
    </row>
    <row r="514">
      <c r="G514" s="18"/>
      <c r="H514" s="18"/>
      <c r="I514" s="18"/>
    </row>
    <row r="515">
      <c r="G515" s="18"/>
      <c r="H515" s="18"/>
      <c r="I515" s="18"/>
    </row>
    <row r="516">
      <c r="G516" s="18"/>
      <c r="H516" s="18"/>
      <c r="I516" s="18"/>
    </row>
    <row r="517">
      <c r="G517" s="18"/>
      <c r="H517" s="18"/>
      <c r="I517" s="18"/>
    </row>
    <row r="518">
      <c r="G518" s="18"/>
      <c r="H518" s="18"/>
      <c r="I518" s="18"/>
    </row>
    <row r="519">
      <c r="G519" s="18"/>
      <c r="H519" s="18"/>
      <c r="I519" s="18"/>
    </row>
    <row r="520">
      <c r="G520" s="18"/>
      <c r="H520" s="18"/>
      <c r="I520" s="18"/>
    </row>
    <row r="521">
      <c r="G521" s="18"/>
      <c r="H521" s="18"/>
      <c r="I521" s="18"/>
    </row>
    <row r="522">
      <c r="G522" s="18"/>
      <c r="H522" s="18"/>
      <c r="I522" s="18"/>
    </row>
    <row r="523">
      <c r="G523" s="18"/>
      <c r="H523" s="18"/>
      <c r="I523" s="18"/>
    </row>
    <row r="524">
      <c r="G524" s="18"/>
      <c r="H524" s="18"/>
      <c r="I524" s="18"/>
    </row>
    <row r="525">
      <c r="G525" s="18"/>
      <c r="H525" s="18"/>
      <c r="I525" s="18"/>
    </row>
    <row r="526">
      <c r="G526" s="18"/>
      <c r="H526" s="18"/>
      <c r="I526" s="18"/>
    </row>
    <row r="527">
      <c r="G527" s="18"/>
      <c r="H527" s="18"/>
      <c r="I527" s="18"/>
    </row>
    <row r="528">
      <c r="G528" s="18"/>
      <c r="H528" s="18"/>
      <c r="I528" s="18"/>
    </row>
    <row r="529">
      <c r="G529" s="18"/>
      <c r="H529" s="18"/>
      <c r="I529" s="18"/>
    </row>
    <row r="530">
      <c r="G530" s="18"/>
      <c r="H530" s="18"/>
      <c r="I530" s="18"/>
    </row>
    <row r="531">
      <c r="G531" s="18"/>
      <c r="H531" s="18"/>
      <c r="I531" s="18"/>
    </row>
    <row r="532">
      <c r="G532" s="18"/>
      <c r="H532" s="18"/>
      <c r="I532" s="18"/>
    </row>
    <row r="533">
      <c r="G533" s="18"/>
      <c r="H533" s="18"/>
      <c r="I533" s="18"/>
    </row>
    <row r="534">
      <c r="G534" s="18"/>
      <c r="H534" s="18"/>
      <c r="I534" s="18"/>
    </row>
    <row r="535">
      <c r="G535" s="18"/>
      <c r="H535" s="18"/>
      <c r="I535" s="18"/>
    </row>
    <row r="536">
      <c r="G536" s="18"/>
      <c r="H536" s="18"/>
      <c r="I536" s="18"/>
    </row>
    <row r="537">
      <c r="G537" s="18"/>
      <c r="H537" s="18"/>
      <c r="I537" s="18"/>
    </row>
    <row r="538">
      <c r="G538" s="18"/>
      <c r="H538" s="18"/>
      <c r="I538" s="18"/>
    </row>
    <row r="539">
      <c r="G539" s="18"/>
      <c r="H539" s="18"/>
      <c r="I539" s="18"/>
    </row>
    <row r="540">
      <c r="G540" s="18"/>
      <c r="H540" s="18"/>
      <c r="I540" s="18"/>
    </row>
    <row r="541">
      <c r="G541" s="18"/>
      <c r="H541" s="18"/>
      <c r="I541" s="18"/>
    </row>
    <row r="542">
      <c r="G542" s="18"/>
      <c r="H542" s="18"/>
      <c r="I542" s="18"/>
    </row>
    <row r="543">
      <c r="G543" s="18"/>
      <c r="H543" s="18"/>
      <c r="I543" s="18"/>
    </row>
    <row r="544">
      <c r="G544" s="18"/>
      <c r="H544" s="18"/>
      <c r="I544" s="18"/>
    </row>
    <row r="545">
      <c r="G545" s="18"/>
      <c r="H545" s="18"/>
      <c r="I545" s="18"/>
    </row>
    <row r="546">
      <c r="G546" s="18"/>
      <c r="H546" s="18"/>
      <c r="I546" s="18"/>
    </row>
    <row r="547">
      <c r="G547" s="18"/>
      <c r="H547" s="18"/>
      <c r="I547" s="18"/>
    </row>
    <row r="548">
      <c r="G548" s="18"/>
      <c r="H548" s="18"/>
      <c r="I548" s="18"/>
    </row>
    <row r="549">
      <c r="G549" s="18"/>
      <c r="H549" s="18"/>
      <c r="I549" s="18"/>
    </row>
    <row r="550">
      <c r="G550" s="18"/>
      <c r="H550" s="18"/>
      <c r="I550" s="18"/>
    </row>
    <row r="551">
      <c r="G551" s="18"/>
      <c r="H551" s="18"/>
      <c r="I551" s="18"/>
    </row>
    <row r="552">
      <c r="G552" s="18"/>
      <c r="H552" s="18"/>
      <c r="I552" s="18"/>
    </row>
    <row r="553">
      <c r="G553" s="18"/>
      <c r="H553" s="18"/>
      <c r="I553" s="18"/>
    </row>
    <row r="554">
      <c r="G554" s="18"/>
      <c r="H554" s="18"/>
      <c r="I554" s="18"/>
    </row>
    <row r="555">
      <c r="G555" s="18"/>
      <c r="H555" s="18"/>
      <c r="I555" s="18"/>
    </row>
    <row r="556">
      <c r="G556" s="18"/>
      <c r="H556" s="18"/>
      <c r="I556" s="18"/>
    </row>
    <row r="557">
      <c r="G557" s="18"/>
      <c r="H557" s="18"/>
      <c r="I557" s="18"/>
    </row>
    <row r="558">
      <c r="G558" s="18"/>
      <c r="H558" s="18"/>
      <c r="I558" s="18"/>
    </row>
    <row r="559">
      <c r="G559" s="18"/>
      <c r="H559" s="18"/>
      <c r="I559" s="18"/>
    </row>
    <row r="560">
      <c r="G560" s="18"/>
      <c r="H560" s="18"/>
      <c r="I560" s="18"/>
    </row>
    <row r="561">
      <c r="G561" s="18"/>
      <c r="H561" s="18"/>
      <c r="I561" s="18"/>
    </row>
    <row r="562">
      <c r="G562" s="18"/>
      <c r="H562" s="18"/>
      <c r="I562" s="18"/>
    </row>
    <row r="563">
      <c r="G563" s="18"/>
      <c r="H563" s="18"/>
      <c r="I563" s="18"/>
    </row>
    <row r="564">
      <c r="G564" s="18"/>
      <c r="H564" s="18"/>
      <c r="I564" s="18"/>
    </row>
    <row r="565">
      <c r="G565" s="18"/>
      <c r="H565" s="18"/>
      <c r="I565" s="18"/>
    </row>
    <row r="566">
      <c r="G566" s="18"/>
      <c r="H566" s="18"/>
      <c r="I566" s="18"/>
    </row>
    <row r="567">
      <c r="G567" s="18"/>
      <c r="H567" s="18"/>
      <c r="I567" s="18"/>
    </row>
    <row r="568">
      <c r="G568" s="18"/>
      <c r="H568" s="18"/>
      <c r="I568" s="18"/>
    </row>
    <row r="569">
      <c r="G569" s="18"/>
      <c r="H569" s="18"/>
      <c r="I569" s="18"/>
    </row>
    <row r="570">
      <c r="G570" s="18"/>
      <c r="H570" s="18"/>
      <c r="I570" s="18"/>
    </row>
    <row r="571">
      <c r="G571" s="18"/>
      <c r="H571" s="18"/>
      <c r="I571" s="18"/>
    </row>
    <row r="572">
      <c r="G572" s="18"/>
      <c r="H572" s="18"/>
      <c r="I572" s="18"/>
    </row>
    <row r="573">
      <c r="G573" s="18"/>
      <c r="H573" s="18"/>
      <c r="I573" s="18"/>
    </row>
    <row r="574">
      <c r="G574" s="18"/>
      <c r="H574" s="18"/>
      <c r="I574" s="18"/>
    </row>
    <row r="575">
      <c r="G575" s="18"/>
      <c r="H575" s="18"/>
      <c r="I575" s="18"/>
    </row>
    <row r="576">
      <c r="G576" s="18"/>
      <c r="H576" s="18"/>
      <c r="I576" s="18"/>
    </row>
    <row r="577">
      <c r="G577" s="18"/>
      <c r="H577" s="18"/>
      <c r="I577" s="18"/>
    </row>
    <row r="578">
      <c r="G578" s="18"/>
      <c r="H578" s="18"/>
      <c r="I578" s="18"/>
    </row>
    <row r="579">
      <c r="G579" s="18"/>
      <c r="H579" s="18"/>
      <c r="I579" s="18"/>
    </row>
    <row r="580">
      <c r="G580" s="18"/>
      <c r="H580" s="18"/>
      <c r="I580" s="18"/>
    </row>
    <row r="581">
      <c r="G581" s="18"/>
      <c r="H581" s="18"/>
      <c r="I581" s="18"/>
    </row>
    <row r="582">
      <c r="G582" s="18"/>
      <c r="H582" s="18"/>
      <c r="I582" s="18"/>
    </row>
    <row r="583">
      <c r="G583" s="18"/>
      <c r="H583" s="18"/>
      <c r="I583" s="18"/>
    </row>
    <row r="584">
      <c r="G584" s="18"/>
      <c r="H584" s="18"/>
      <c r="I584" s="18"/>
    </row>
    <row r="585">
      <c r="G585" s="18"/>
      <c r="H585" s="18"/>
      <c r="I585" s="18"/>
    </row>
    <row r="586">
      <c r="G586" s="18"/>
      <c r="H586" s="18"/>
      <c r="I586" s="18"/>
    </row>
    <row r="587">
      <c r="G587" s="18"/>
      <c r="H587" s="18"/>
      <c r="I587" s="18"/>
    </row>
    <row r="588">
      <c r="G588" s="18"/>
      <c r="H588" s="18"/>
      <c r="I588" s="18"/>
    </row>
    <row r="589">
      <c r="G589" s="18"/>
      <c r="H589" s="18"/>
      <c r="I589" s="18"/>
    </row>
    <row r="590">
      <c r="G590" s="18"/>
      <c r="H590" s="18"/>
      <c r="I590" s="18"/>
    </row>
    <row r="591">
      <c r="G591" s="18"/>
      <c r="H591" s="18"/>
      <c r="I591" s="18"/>
    </row>
    <row r="592">
      <c r="G592" s="18"/>
      <c r="H592" s="18"/>
      <c r="I592" s="18"/>
    </row>
    <row r="593">
      <c r="G593" s="18"/>
      <c r="H593" s="18"/>
      <c r="I593" s="18"/>
    </row>
    <row r="594">
      <c r="G594" s="18"/>
      <c r="H594" s="18"/>
      <c r="I594" s="18"/>
    </row>
    <row r="595">
      <c r="G595" s="18"/>
      <c r="H595" s="18"/>
      <c r="I595" s="18"/>
    </row>
    <row r="596">
      <c r="G596" s="18"/>
      <c r="H596" s="18"/>
      <c r="I596" s="18"/>
    </row>
    <row r="597">
      <c r="G597" s="18"/>
      <c r="H597" s="18"/>
      <c r="I597" s="18"/>
    </row>
    <row r="598">
      <c r="G598" s="18"/>
      <c r="H598" s="18"/>
      <c r="I598" s="18"/>
    </row>
    <row r="599">
      <c r="G599" s="18"/>
      <c r="H599" s="18"/>
      <c r="I599" s="18"/>
    </row>
    <row r="600">
      <c r="G600" s="18"/>
      <c r="H600" s="18"/>
      <c r="I600" s="18"/>
    </row>
    <row r="601">
      <c r="G601" s="18"/>
      <c r="H601" s="18"/>
      <c r="I601" s="18"/>
    </row>
    <row r="602">
      <c r="G602" s="18"/>
      <c r="H602" s="18"/>
      <c r="I602" s="18"/>
    </row>
    <row r="603">
      <c r="G603" s="18"/>
      <c r="H603" s="18"/>
      <c r="I603" s="18"/>
    </row>
    <row r="604">
      <c r="G604" s="18"/>
      <c r="H604" s="18"/>
      <c r="I604" s="18"/>
    </row>
    <row r="605">
      <c r="G605" s="18"/>
      <c r="H605" s="18"/>
      <c r="I605" s="18"/>
    </row>
    <row r="606">
      <c r="G606" s="18"/>
      <c r="H606" s="18"/>
      <c r="I606" s="18"/>
    </row>
    <row r="607">
      <c r="G607" s="18"/>
      <c r="H607" s="18"/>
      <c r="I607" s="18"/>
    </row>
    <row r="608">
      <c r="G608" s="18"/>
      <c r="H608" s="18"/>
      <c r="I608" s="18"/>
    </row>
    <row r="609">
      <c r="G609" s="18"/>
      <c r="H609" s="18"/>
      <c r="I609" s="18"/>
    </row>
    <row r="610">
      <c r="G610" s="18"/>
      <c r="H610" s="18"/>
      <c r="I610" s="18"/>
    </row>
    <row r="611">
      <c r="G611" s="18"/>
      <c r="H611" s="18"/>
      <c r="I611" s="18"/>
    </row>
    <row r="612">
      <c r="G612" s="18"/>
      <c r="H612" s="18"/>
      <c r="I612" s="18"/>
    </row>
    <row r="613">
      <c r="G613" s="18"/>
      <c r="H613" s="18"/>
      <c r="I613" s="18"/>
    </row>
    <row r="614">
      <c r="G614" s="18"/>
      <c r="H614" s="18"/>
      <c r="I614" s="18"/>
    </row>
    <row r="615">
      <c r="G615" s="18"/>
      <c r="H615" s="18"/>
      <c r="I615" s="18"/>
    </row>
    <row r="616">
      <c r="G616" s="18"/>
      <c r="H616" s="18"/>
      <c r="I616" s="18"/>
    </row>
    <row r="617">
      <c r="G617" s="18"/>
      <c r="H617" s="18"/>
      <c r="I617" s="18"/>
    </row>
    <row r="618">
      <c r="G618" s="18"/>
      <c r="H618" s="18"/>
      <c r="I618" s="18"/>
    </row>
    <row r="619">
      <c r="G619" s="18"/>
      <c r="H619" s="18"/>
      <c r="I619" s="18"/>
    </row>
    <row r="620">
      <c r="G620" s="18"/>
      <c r="H620" s="18"/>
      <c r="I620" s="18"/>
    </row>
    <row r="621">
      <c r="G621" s="18"/>
      <c r="H621" s="18"/>
      <c r="I621" s="18"/>
    </row>
    <row r="622">
      <c r="G622" s="18"/>
      <c r="H622" s="18"/>
      <c r="I622" s="18"/>
    </row>
    <row r="623">
      <c r="G623" s="18"/>
      <c r="H623" s="18"/>
      <c r="I623" s="18"/>
    </row>
    <row r="624">
      <c r="G624" s="18"/>
      <c r="H624" s="18"/>
      <c r="I624" s="18"/>
    </row>
    <row r="625">
      <c r="G625" s="18"/>
      <c r="H625" s="18"/>
      <c r="I625" s="18"/>
    </row>
    <row r="626">
      <c r="G626" s="18"/>
      <c r="H626" s="18"/>
      <c r="I626" s="18"/>
    </row>
    <row r="627">
      <c r="G627" s="18"/>
      <c r="H627" s="18"/>
      <c r="I627" s="18"/>
    </row>
    <row r="628">
      <c r="G628" s="18"/>
      <c r="H628" s="18"/>
      <c r="I628" s="18"/>
    </row>
    <row r="629">
      <c r="G629" s="18"/>
      <c r="H629" s="18"/>
      <c r="I629" s="18"/>
    </row>
    <row r="630">
      <c r="G630" s="18"/>
      <c r="H630" s="18"/>
      <c r="I630" s="18"/>
    </row>
    <row r="631">
      <c r="G631" s="18"/>
      <c r="H631" s="18"/>
      <c r="I631" s="18"/>
    </row>
    <row r="632">
      <c r="G632" s="18"/>
      <c r="H632" s="18"/>
      <c r="I632" s="18"/>
    </row>
    <row r="633">
      <c r="G633" s="18"/>
      <c r="H633" s="18"/>
      <c r="I633" s="18"/>
    </row>
    <row r="634">
      <c r="G634" s="18"/>
      <c r="H634" s="18"/>
      <c r="I634" s="18"/>
    </row>
    <row r="635">
      <c r="G635" s="18"/>
      <c r="H635" s="18"/>
      <c r="I635" s="18"/>
    </row>
    <row r="636">
      <c r="G636" s="18"/>
      <c r="H636" s="18"/>
      <c r="I636" s="18"/>
    </row>
    <row r="637">
      <c r="G637" s="18"/>
      <c r="H637" s="18"/>
      <c r="I637" s="18"/>
    </row>
    <row r="638">
      <c r="G638" s="18"/>
      <c r="H638" s="18"/>
      <c r="I638" s="18"/>
    </row>
    <row r="639">
      <c r="G639" s="18"/>
      <c r="H639" s="18"/>
      <c r="I639" s="18"/>
    </row>
    <row r="640">
      <c r="G640" s="18"/>
      <c r="H640" s="18"/>
      <c r="I640" s="18"/>
    </row>
    <row r="641">
      <c r="G641" s="18"/>
      <c r="H641" s="18"/>
      <c r="I641" s="18"/>
    </row>
    <row r="642">
      <c r="G642" s="18"/>
      <c r="H642" s="18"/>
      <c r="I642" s="18"/>
    </row>
    <row r="643">
      <c r="G643" s="18"/>
      <c r="H643" s="18"/>
      <c r="I643" s="18"/>
    </row>
    <row r="644">
      <c r="G644" s="18"/>
      <c r="H644" s="18"/>
      <c r="I644" s="18"/>
    </row>
    <row r="645">
      <c r="G645" s="18"/>
      <c r="H645" s="18"/>
      <c r="I645" s="18"/>
    </row>
    <row r="646">
      <c r="G646" s="18"/>
      <c r="H646" s="18"/>
      <c r="I646" s="18"/>
    </row>
    <row r="647">
      <c r="G647" s="18"/>
      <c r="H647" s="18"/>
      <c r="I647" s="18"/>
    </row>
    <row r="648">
      <c r="G648" s="18"/>
      <c r="H648" s="18"/>
      <c r="I648" s="18"/>
    </row>
    <row r="649">
      <c r="G649" s="18"/>
      <c r="H649" s="18"/>
      <c r="I649" s="18"/>
    </row>
    <row r="650">
      <c r="G650" s="18"/>
      <c r="H650" s="18"/>
      <c r="I650" s="18"/>
    </row>
    <row r="651">
      <c r="G651" s="18"/>
      <c r="H651" s="18"/>
      <c r="I651" s="18"/>
    </row>
    <row r="652">
      <c r="G652" s="18"/>
      <c r="H652" s="18"/>
      <c r="I652" s="18"/>
    </row>
    <row r="653">
      <c r="G653" s="18"/>
      <c r="H653" s="18"/>
      <c r="I653" s="18"/>
    </row>
    <row r="654">
      <c r="G654" s="18"/>
      <c r="H654" s="18"/>
      <c r="I654" s="18"/>
    </row>
    <row r="655">
      <c r="G655" s="18"/>
      <c r="H655" s="18"/>
      <c r="I655" s="18"/>
    </row>
    <row r="656">
      <c r="G656" s="18"/>
      <c r="H656" s="18"/>
      <c r="I656" s="18"/>
    </row>
    <row r="657">
      <c r="G657" s="18"/>
      <c r="H657" s="18"/>
      <c r="I657" s="18"/>
    </row>
    <row r="658">
      <c r="G658" s="18"/>
      <c r="H658" s="18"/>
      <c r="I658" s="18"/>
    </row>
    <row r="659">
      <c r="G659" s="18"/>
      <c r="H659" s="18"/>
      <c r="I659" s="18"/>
    </row>
    <row r="660">
      <c r="G660" s="18"/>
      <c r="H660" s="18"/>
      <c r="I660" s="18"/>
    </row>
    <row r="661">
      <c r="G661" s="18"/>
      <c r="H661" s="18"/>
      <c r="I661" s="18"/>
    </row>
    <row r="662">
      <c r="G662" s="18"/>
      <c r="H662" s="18"/>
      <c r="I662" s="18"/>
    </row>
    <row r="663">
      <c r="G663" s="18"/>
      <c r="H663" s="18"/>
      <c r="I663" s="18"/>
    </row>
    <row r="664">
      <c r="G664" s="18"/>
      <c r="H664" s="18"/>
      <c r="I664" s="18"/>
    </row>
    <row r="665">
      <c r="G665" s="18"/>
      <c r="H665" s="18"/>
      <c r="I665" s="18"/>
    </row>
    <row r="666">
      <c r="G666" s="18"/>
      <c r="H666" s="18"/>
      <c r="I666" s="18"/>
    </row>
    <row r="667">
      <c r="G667" s="18"/>
      <c r="H667" s="18"/>
      <c r="I667" s="18"/>
    </row>
    <row r="668">
      <c r="G668" s="18"/>
      <c r="H668" s="18"/>
      <c r="I668" s="18"/>
    </row>
    <row r="669">
      <c r="G669" s="18"/>
      <c r="H669" s="18"/>
      <c r="I669" s="18"/>
    </row>
    <row r="670">
      <c r="G670" s="18"/>
      <c r="H670" s="18"/>
      <c r="I670" s="18"/>
    </row>
    <row r="671">
      <c r="G671" s="18"/>
      <c r="H671" s="18"/>
      <c r="I671" s="18"/>
    </row>
    <row r="672">
      <c r="G672" s="18"/>
      <c r="H672" s="18"/>
      <c r="I672" s="18"/>
    </row>
    <row r="673">
      <c r="G673" s="18"/>
      <c r="H673" s="18"/>
      <c r="I673" s="18"/>
    </row>
    <row r="674">
      <c r="G674" s="18"/>
      <c r="H674" s="18"/>
      <c r="I674" s="18"/>
    </row>
    <row r="675">
      <c r="G675" s="18"/>
      <c r="H675" s="18"/>
      <c r="I675" s="18"/>
    </row>
    <row r="676">
      <c r="G676" s="18"/>
      <c r="H676" s="18"/>
      <c r="I676" s="18"/>
    </row>
    <row r="677">
      <c r="G677" s="18"/>
      <c r="H677" s="18"/>
      <c r="I677" s="18"/>
    </row>
    <row r="678">
      <c r="G678" s="18"/>
      <c r="H678" s="18"/>
      <c r="I678" s="18"/>
    </row>
    <row r="679">
      <c r="G679" s="18"/>
      <c r="H679" s="18"/>
      <c r="I679" s="18"/>
    </row>
    <row r="680">
      <c r="G680" s="18"/>
      <c r="H680" s="18"/>
      <c r="I680" s="18"/>
    </row>
    <row r="681">
      <c r="G681" s="18"/>
      <c r="H681" s="18"/>
      <c r="I681" s="18"/>
    </row>
    <row r="682">
      <c r="G682" s="18"/>
      <c r="H682" s="18"/>
      <c r="I682" s="18"/>
    </row>
    <row r="683">
      <c r="G683" s="18"/>
      <c r="H683" s="18"/>
      <c r="I683" s="18"/>
    </row>
    <row r="684">
      <c r="G684" s="18"/>
      <c r="H684" s="18"/>
      <c r="I684" s="18"/>
    </row>
    <row r="685">
      <c r="G685" s="18"/>
      <c r="H685" s="18"/>
      <c r="I685" s="18"/>
    </row>
    <row r="686">
      <c r="G686" s="18"/>
      <c r="H686" s="18"/>
      <c r="I686" s="18"/>
    </row>
    <row r="687">
      <c r="G687" s="18"/>
      <c r="H687" s="18"/>
      <c r="I687" s="18"/>
    </row>
    <row r="688">
      <c r="G688" s="18"/>
      <c r="H688" s="18"/>
      <c r="I688" s="18"/>
    </row>
    <row r="689">
      <c r="G689" s="18"/>
      <c r="H689" s="18"/>
      <c r="I689" s="18"/>
    </row>
    <row r="690">
      <c r="G690" s="18"/>
      <c r="H690" s="18"/>
      <c r="I690" s="18"/>
    </row>
    <row r="691">
      <c r="G691" s="18"/>
      <c r="H691" s="18"/>
      <c r="I691" s="18"/>
    </row>
    <row r="692">
      <c r="G692" s="18"/>
      <c r="H692" s="18"/>
      <c r="I692" s="18"/>
    </row>
    <row r="693">
      <c r="G693" s="18"/>
      <c r="H693" s="18"/>
      <c r="I693" s="18"/>
    </row>
    <row r="694">
      <c r="G694" s="18"/>
      <c r="H694" s="18"/>
      <c r="I694" s="18"/>
    </row>
    <row r="695">
      <c r="G695" s="18"/>
      <c r="H695" s="18"/>
      <c r="I695" s="18"/>
    </row>
    <row r="696">
      <c r="G696" s="18"/>
      <c r="H696" s="18"/>
      <c r="I696" s="18"/>
    </row>
    <row r="697">
      <c r="G697" s="18"/>
      <c r="H697" s="18"/>
      <c r="I697" s="18"/>
    </row>
    <row r="698">
      <c r="G698" s="18"/>
      <c r="H698" s="18"/>
      <c r="I698" s="18"/>
    </row>
    <row r="699">
      <c r="G699" s="18"/>
      <c r="H699" s="18"/>
      <c r="I699" s="18"/>
    </row>
    <row r="700">
      <c r="G700" s="18"/>
      <c r="H700" s="18"/>
      <c r="I700" s="18"/>
    </row>
    <row r="701">
      <c r="G701" s="18"/>
      <c r="H701" s="18"/>
      <c r="I701" s="18"/>
    </row>
    <row r="702">
      <c r="G702" s="18"/>
      <c r="H702" s="18"/>
      <c r="I702" s="18"/>
    </row>
    <row r="703">
      <c r="G703" s="18"/>
      <c r="H703" s="18"/>
      <c r="I703" s="18"/>
    </row>
    <row r="704">
      <c r="G704" s="18"/>
      <c r="H704" s="18"/>
      <c r="I704" s="18"/>
    </row>
    <row r="705">
      <c r="G705" s="18"/>
      <c r="H705" s="18"/>
      <c r="I705" s="18"/>
    </row>
    <row r="706">
      <c r="G706" s="18"/>
      <c r="H706" s="18"/>
      <c r="I706" s="18"/>
    </row>
    <row r="707">
      <c r="G707" s="18"/>
      <c r="H707" s="18"/>
      <c r="I707" s="18"/>
    </row>
    <row r="708">
      <c r="G708" s="18"/>
      <c r="H708" s="18"/>
      <c r="I708" s="18"/>
    </row>
    <row r="709">
      <c r="G709" s="18"/>
      <c r="H709" s="18"/>
      <c r="I709" s="18"/>
    </row>
    <row r="710">
      <c r="G710" s="18"/>
      <c r="H710" s="18"/>
      <c r="I710" s="18"/>
    </row>
    <row r="711">
      <c r="G711" s="18"/>
      <c r="H711" s="18"/>
      <c r="I711" s="18"/>
    </row>
    <row r="712">
      <c r="G712" s="18"/>
      <c r="H712" s="18"/>
      <c r="I712" s="18"/>
    </row>
    <row r="713">
      <c r="G713" s="18"/>
      <c r="H713" s="18"/>
      <c r="I713" s="18"/>
    </row>
    <row r="714">
      <c r="G714" s="18"/>
      <c r="H714" s="18"/>
      <c r="I714" s="18"/>
    </row>
    <row r="715">
      <c r="G715" s="18"/>
      <c r="H715" s="18"/>
      <c r="I715" s="18"/>
    </row>
    <row r="716">
      <c r="G716" s="18"/>
      <c r="H716" s="18"/>
      <c r="I716" s="18"/>
    </row>
    <row r="717">
      <c r="G717" s="18"/>
      <c r="H717" s="18"/>
      <c r="I717" s="18"/>
    </row>
    <row r="718">
      <c r="G718" s="18"/>
      <c r="H718" s="18"/>
      <c r="I718" s="18"/>
    </row>
    <row r="719">
      <c r="G719" s="18"/>
      <c r="H719" s="18"/>
      <c r="I719" s="18"/>
    </row>
    <row r="720">
      <c r="G720" s="18"/>
      <c r="H720" s="18"/>
      <c r="I720" s="18"/>
    </row>
    <row r="721">
      <c r="G721" s="18"/>
      <c r="H721" s="18"/>
      <c r="I721" s="18"/>
    </row>
    <row r="722">
      <c r="G722" s="18"/>
      <c r="H722" s="18"/>
      <c r="I722" s="18"/>
    </row>
    <row r="723">
      <c r="G723" s="18"/>
      <c r="H723" s="18"/>
      <c r="I723" s="18"/>
    </row>
    <row r="724">
      <c r="G724" s="18"/>
      <c r="H724" s="18"/>
      <c r="I724" s="18"/>
    </row>
    <row r="725">
      <c r="G725" s="18"/>
      <c r="H725" s="18"/>
      <c r="I725" s="18"/>
    </row>
    <row r="726">
      <c r="G726" s="18"/>
      <c r="H726" s="18"/>
      <c r="I726" s="18"/>
    </row>
    <row r="727">
      <c r="G727" s="18"/>
      <c r="H727" s="18"/>
      <c r="I727" s="18"/>
    </row>
    <row r="728">
      <c r="G728" s="18"/>
      <c r="H728" s="18"/>
      <c r="I728" s="18"/>
    </row>
    <row r="729">
      <c r="G729" s="18"/>
      <c r="H729" s="18"/>
      <c r="I729" s="18"/>
    </row>
    <row r="730">
      <c r="G730" s="18"/>
      <c r="H730" s="18"/>
      <c r="I730" s="18"/>
    </row>
    <row r="731">
      <c r="G731" s="18"/>
      <c r="H731" s="18"/>
      <c r="I731" s="18"/>
    </row>
    <row r="732">
      <c r="G732" s="18"/>
      <c r="H732" s="18"/>
      <c r="I732" s="18"/>
    </row>
    <row r="733">
      <c r="G733" s="18"/>
      <c r="H733" s="18"/>
      <c r="I733" s="18"/>
    </row>
    <row r="734">
      <c r="G734" s="18"/>
      <c r="H734" s="18"/>
      <c r="I734" s="18"/>
    </row>
    <row r="735">
      <c r="G735" s="18"/>
      <c r="H735" s="18"/>
      <c r="I735" s="18"/>
    </row>
    <row r="736">
      <c r="G736" s="18"/>
      <c r="H736" s="18"/>
      <c r="I736" s="18"/>
    </row>
    <row r="737">
      <c r="G737" s="18"/>
      <c r="H737" s="18"/>
      <c r="I737" s="18"/>
    </row>
    <row r="738">
      <c r="G738" s="18"/>
      <c r="H738" s="18"/>
      <c r="I738" s="18"/>
    </row>
    <row r="739">
      <c r="G739" s="18"/>
      <c r="H739" s="18"/>
      <c r="I739" s="18"/>
    </row>
    <row r="740">
      <c r="G740" s="18"/>
      <c r="H740" s="18"/>
      <c r="I740" s="18"/>
    </row>
    <row r="741">
      <c r="G741" s="18"/>
      <c r="H741" s="18"/>
      <c r="I741" s="18"/>
    </row>
    <row r="742">
      <c r="G742" s="18"/>
      <c r="H742" s="18"/>
      <c r="I742" s="18"/>
    </row>
    <row r="743">
      <c r="G743" s="18"/>
      <c r="H743" s="18"/>
      <c r="I743" s="18"/>
    </row>
    <row r="744">
      <c r="G744" s="18"/>
      <c r="H744" s="18"/>
      <c r="I744" s="18"/>
    </row>
    <row r="745">
      <c r="G745" s="18"/>
      <c r="H745" s="18"/>
      <c r="I745" s="18"/>
    </row>
    <row r="746">
      <c r="G746" s="18"/>
      <c r="H746" s="18"/>
      <c r="I746" s="18"/>
    </row>
    <row r="747">
      <c r="G747" s="18"/>
      <c r="H747" s="18"/>
      <c r="I747" s="18"/>
    </row>
    <row r="748">
      <c r="G748" s="18"/>
      <c r="H748" s="18"/>
      <c r="I748" s="18"/>
    </row>
    <row r="749">
      <c r="G749" s="18"/>
      <c r="H749" s="18"/>
      <c r="I749" s="18"/>
    </row>
    <row r="750">
      <c r="G750" s="18"/>
      <c r="H750" s="18"/>
      <c r="I750" s="18"/>
    </row>
    <row r="751">
      <c r="G751" s="18"/>
      <c r="H751" s="18"/>
      <c r="I751" s="18"/>
    </row>
    <row r="752">
      <c r="G752" s="18"/>
      <c r="H752" s="18"/>
      <c r="I752" s="18"/>
    </row>
    <row r="753">
      <c r="G753" s="18"/>
      <c r="H753" s="18"/>
      <c r="I753" s="18"/>
    </row>
    <row r="754">
      <c r="G754" s="18"/>
      <c r="H754" s="18"/>
      <c r="I754" s="18"/>
    </row>
    <row r="755">
      <c r="G755" s="18"/>
      <c r="H755" s="18"/>
      <c r="I755" s="18"/>
    </row>
    <row r="756">
      <c r="G756" s="18"/>
      <c r="H756" s="18"/>
      <c r="I756" s="18"/>
    </row>
    <row r="757">
      <c r="G757" s="18"/>
      <c r="H757" s="18"/>
      <c r="I757" s="18"/>
    </row>
    <row r="758">
      <c r="G758" s="18"/>
      <c r="H758" s="18"/>
      <c r="I758" s="18"/>
    </row>
    <row r="759">
      <c r="G759" s="18"/>
      <c r="H759" s="18"/>
      <c r="I759" s="18"/>
    </row>
    <row r="760">
      <c r="G760" s="18"/>
      <c r="H760" s="18"/>
      <c r="I760" s="18"/>
    </row>
    <row r="761">
      <c r="G761" s="18"/>
      <c r="H761" s="18"/>
      <c r="I761" s="18"/>
    </row>
    <row r="762">
      <c r="G762" s="18"/>
      <c r="H762" s="18"/>
      <c r="I762" s="18"/>
    </row>
    <row r="763">
      <c r="G763" s="18"/>
      <c r="H763" s="18"/>
      <c r="I763" s="18"/>
    </row>
    <row r="764">
      <c r="G764" s="18"/>
      <c r="H764" s="18"/>
      <c r="I764" s="18"/>
    </row>
    <row r="765">
      <c r="G765" s="18"/>
      <c r="H765" s="18"/>
      <c r="I765" s="18"/>
    </row>
    <row r="766">
      <c r="G766" s="18"/>
      <c r="H766" s="18"/>
      <c r="I766" s="18"/>
    </row>
    <row r="767">
      <c r="G767" s="18"/>
      <c r="H767" s="18"/>
      <c r="I767" s="18"/>
    </row>
    <row r="768">
      <c r="G768" s="18"/>
      <c r="H768" s="18"/>
      <c r="I768" s="18"/>
    </row>
    <row r="769">
      <c r="G769" s="18"/>
      <c r="H769" s="18"/>
      <c r="I769" s="18"/>
    </row>
    <row r="770">
      <c r="G770" s="18"/>
      <c r="H770" s="18"/>
      <c r="I770" s="18"/>
    </row>
    <row r="771">
      <c r="G771" s="18"/>
      <c r="H771" s="18"/>
      <c r="I771" s="18"/>
    </row>
    <row r="772">
      <c r="G772" s="18"/>
      <c r="H772" s="18"/>
      <c r="I772" s="18"/>
    </row>
    <row r="773">
      <c r="G773" s="18"/>
      <c r="H773" s="18"/>
      <c r="I773" s="18"/>
    </row>
    <row r="774">
      <c r="G774" s="18"/>
      <c r="H774" s="18"/>
      <c r="I774" s="18"/>
    </row>
    <row r="775">
      <c r="G775" s="18"/>
      <c r="H775" s="18"/>
      <c r="I775" s="18"/>
    </row>
    <row r="776">
      <c r="G776" s="18"/>
      <c r="H776" s="18"/>
      <c r="I776" s="18"/>
    </row>
    <row r="777">
      <c r="G777" s="18"/>
      <c r="H777" s="18"/>
      <c r="I777" s="18"/>
    </row>
    <row r="778">
      <c r="G778" s="18"/>
      <c r="H778" s="18"/>
      <c r="I778" s="18"/>
    </row>
    <row r="779">
      <c r="G779" s="18"/>
      <c r="H779" s="18"/>
      <c r="I779" s="18"/>
    </row>
    <row r="780">
      <c r="G780" s="18"/>
      <c r="H780" s="18"/>
      <c r="I780" s="18"/>
    </row>
    <row r="781">
      <c r="G781" s="18"/>
      <c r="H781" s="18"/>
      <c r="I781" s="18"/>
    </row>
    <row r="782">
      <c r="G782" s="18"/>
      <c r="H782" s="18"/>
      <c r="I782" s="18"/>
    </row>
    <row r="783">
      <c r="G783" s="18"/>
      <c r="H783" s="18"/>
      <c r="I783" s="18"/>
    </row>
    <row r="784">
      <c r="G784" s="18"/>
      <c r="H784" s="18"/>
      <c r="I784" s="18"/>
    </row>
    <row r="785">
      <c r="G785" s="18"/>
      <c r="H785" s="18"/>
      <c r="I785" s="18"/>
    </row>
    <row r="786">
      <c r="G786" s="18"/>
      <c r="H786" s="18"/>
      <c r="I786" s="18"/>
    </row>
    <row r="787">
      <c r="G787" s="18"/>
      <c r="H787" s="18"/>
      <c r="I787" s="18"/>
    </row>
    <row r="788">
      <c r="G788" s="18"/>
      <c r="H788" s="18"/>
      <c r="I788" s="18"/>
    </row>
    <row r="789">
      <c r="G789" s="18"/>
      <c r="H789" s="18"/>
      <c r="I789" s="18"/>
    </row>
    <row r="790">
      <c r="G790" s="18"/>
      <c r="H790" s="18"/>
      <c r="I790" s="18"/>
    </row>
    <row r="791">
      <c r="G791" s="18"/>
      <c r="H791" s="18"/>
      <c r="I791" s="18"/>
    </row>
    <row r="792">
      <c r="G792" s="18"/>
      <c r="H792" s="18"/>
      <c r="I792" s="18"/>
    </row>
    <row r="793">
      <c r="G793" s="18"/>
      <c r="H793" s="18"/>
      <c r="I793" s="18"/>
    </row>
    <row r="794">
      <c r="G794" s="18"/>
      <c r="H794" s="18"/>
      <c r="I794" s="18"/>
    </row>
    <row r="795">
      <c r="G795" s="18"/>
      <c r="H795" s="18"/>
      <c r="I795" s="18"/>
    </row>
    <row r="796">
      <c r="G796" s="18"/>
      <c r="H796" s="18"/>
      <c r="I796" s="18"/>
    </row>
    <row r="797">
      <c r="G797" s="18"/>
      <c r="H797" s="18"/>
      <c r="I797" s="18"/>
    </row>
    <row r="798">
      <c r="G798" s="18"/>
      <c r="H798" s="18"/>
      <c r="I798" s="18"/>
    </row>
    <row r="799">
      <c r="G799" s="18"/>
      <c r="H799" s="18"/>
      <c r="I799" s="18"/>
    </row>
    <row r="800">
      <c r="G800" s="18"/>
      <c r="H800" s="18"/>
      <c r="I800" s="18"/>
    </row>
    <row r="801">
      <c r="G801" s="18"/>
      <c r="H801" s="18"/>
      <c r="I801" s="18"/>
    </row>
    <row r="802">
      <c r="G802" s="18"/>
      <c r="H802" s="18"/>
      <c r="I802" s="18"/>
    </row>
    <row r="803">
      <c r="G803" s="18"/>
      <c r="H803" s="18"/>
      <c r="I803" s="18"/>
    </row>
    <row r="804">
      <c r="G804" s="18"/>
      <c r="H804" s="18"/>
      <c r="I804" s="18"/>
    </row>
    <row r="805">
      <c r="G805" s="18"/>
      <c r="H805" s="18"/>
      <c r="I805" s="18"/>
    </row>
    <row r="806">
      <c r="G806" s="18"/>
      <c r="H806" s="18"/>
      <c r="I806" s="18"/>
    </row>
    <row r="807">
      <c r="G807" s="18"/>
      <c r="H807" s="18"/>
      <c r="I807" s="18"/>
    </row>
    <row r="808">
      <c r="G808" s="18"/>
      <c r="H808" s="18"/>
      <c r="I808" s="18"/>
    </row>
    <row r="809">
      <c r="G809" s="18"/>
      <c r="H809" s="18"/>
      <c r="I809" s="18"/>
    </row>
    <row r="810">
      <c r="G810" s="18"/>
      <c r="H810" s="18"/>
      <c r="I810" s="18"/>
    </row>
    <row r="811">
      <c r="G811" s="18"/>
      <c r="H811" s="18"/>
      <c r="I811" s="18"/>
    </row>
    <row r="812">
      <c r="G812" s="18"/>
      <c r="H812" s="18"/>
      <c r="I812" s="18"/>
    </row>
    <row r="813">
      <c r="G813" s="18"/>
      <c r="H813" s="18"/>
      <c r="I813" s="18"/>
    </row>
    <row r="814">
      <c r="G814" s="18"/>
      <c r="H814" s="18"/>
      <c r="I814" s="18"/>
    </row>
    <row r="815">
      <c r="G815" s="18"/>
      <c r="H815" s="18"/>
      <c r="I815" s="18"/>
    </row>
    <row r="816">
      <c r="G816" s="18"/>
      <c r="H816" s="18"/>
      <c r="I816" s="18"/>
    </row>
    <row r="817">
      <c r="G817" s="18"/>
      <c r="H817" s="18"/>
      <c r="I817" s="18"/>
    </row>
    <row r="818">
      <c r="G818" s="18"/>
      <c r="H818" s="18"/>
      <c r="I818" s="18"/>
    </row>
    <row r="819">
      <c r="G819" s="18"/>
      <c r="H819" s="18"/>
      <c r="I819" s="18"/>
    </row>
    <row r="820">
      <c r="G820" s="18"/>
      <c r="H820" s="18"/>
      <c r="I820" s="18"/>
    </row>
    <row r="821">
      <c r="G821" s="18"/>
      <c r="H821" s="18"/>
      <c r="I821" s="18"/>
    </row>
    <row r="822">
      <c r="G822" s="18"/>
      <c r="H822" s="18"/>
      <c r="I822" s="18"/>
    </row>
    <row r="823">
      <c r="G823" s="18"/>
      <c r="H823" s="18"/>
      <c r="I823" s="18"/>
    </row>
    <row r="824">
      <c r="G824" s="18"/>
      <c r="H824" s="18"/>
      <c r="I824" s="18"/>
    </row>
    <row r="825">
      <c r="G825" s="18"/>
      <c r="H825" s="18"/>
      <c r="I825" s="18"/>
    </row>
    <row r="826">
      <c r="G826" s="18"/>
      <c r="H826" s="18"/>
      <c r="I826" s="18"/>
    </row>
    <row r="827">
      <c r="G827" s="18"/>
      <c r="H827" s="18"/>
      <c r="I827" s="18"/>
    </row>
    <row r="828">
      <c r="G828" s="18"/>
      <c r="H828" s="18"/>
      <c r="I828" s="18"/>
    </row>
    <row r="829">
      <c r="G829" s="18"/>
      <c r="H829" s="18"/>
      <c r="I829" s="18"/>
    </row>
    <row r="830">
      <c r="G830" s="18"/>
      <c r="H830" s="18"/>
      <c r="I830" s="18"/>
    </row>
    <row r="831">
      <c r="G831" s="18"/>
      <c r="H831" s="18"/>
      <c r="I831" s="18"/>
    </row>
    <row r="832">
      <c r="G832" s="18"/>
      <c r="H832" s="18"/>
      <c r="I832" s="18"/>
    </row>
    <row r="833">
      <c r="G833" s="18"/>
      <c r="H833" s="18"/>
      <c r="I833" s="18"/>
    </row>
    <row r="834">
      <c r="G834" s="18"/>
      <c r="H834" s="18"/>
      <c r="I834" s="18"/>
    </row>
    <row r="835">
      <c r="G835" s="18"/>
      <c r="H835" s="18"/>
      <c r="I835" s="18"/>
    </row>
    <row r="836">
      <c r="G836" s="18"/>
      <c r="H836" s="18"/>
      <c r="I836" s="18"/>
    </row>
    <row r="837">
      <c r="G837" s="18"/>
      <c r="H837" s="18"/>
      <c r="I837" s="18"/>
    </row>
    <row r="838">
      <c r="G838" s="18"/>
      <c r="H838" s="18"/>
      <c r="I838" s="18"/>
    </row>
    <row r="839">
      <c r="G839" s="18"/>
      <c r="H839" s="18"/>
      <c r="I839" s="18"/>
    </row>
    <row r="840">
      <c r="G840" s="18"/>
      <c r="H840" s="18"/>
      <c r="I840" s="18"/>
    </row>
    <row r="841">
      <c r="G841" s="18"/>
      <c r="H841" s="18"/>
      <c r="I841" s="18"/>
    </row>
    <row r="842">
      <c r="G842" s="18"/>
      <c r="H842" s="18"/>
      <c r="I842" s="18"/>
    </row>
    <row r="843">
      <c r="G843" s="18"/>
      <c r="H843" s="18"/>
      <c r="I843" s="18"/>
    </row>
    <row r="844">
      <c r="G844" s="18"/>
      <c r="H844" s="18"/>
      <c r="I844" s="18"/>
    </row>
    <row r="845">
      <c r="G845" s="18"/>
      <c r="H845" s="18"/>
      <c r="I845" s="18"/>
    </row>
    <row r="846">
      <c r="G846" s="18"/>
      <c r="H846" s="18"/>
      <c r="I846" s="18"/>
    </row>
    <row r="847">
      <c r="G847" s="18"/>
      <c r="H847" s="18"/>
      <c r="I847" s="18"/>
    </row>
    <row r="848">
      <c r="G848" s="18"/>
      <c r="H848" s="18"/>
      <c r="I848" s="18"/>
    </row>
    <row r="849">
      <c r="G849" s="18"/>
      <c r="H849" s="18"/>
      <c r="I849" s="18"/>
    </row>
    <row r="850">
      <c r="G850" s="18"/>
      <c r="H850" s="18"/>
      <c r="I850" s="18"/>
    </row>
    <row r="851">
      <c r="G851" s="18"/>
      <c r="H851" s="18"/>
      <c r="I851" s="18"/>
    </row>
    <row r="852">
      <c r="G852" s="18"/>
      <c r="H852" s="18"/>
      <c r="I852" s="18"/>
    </row>
    <row r="853">
      <c r="G853" s="18"/>
      <c r="H853" s="18"/>
      <c r="I853" s="18"/>
    </row>
    <row r="854">
      <c r="G854" s="18"/>
      <c r="H854" s="18"/>
      <c r="I854" s="18"/>
    </row>
    <row r="855">
      <c r="G855" s="18"/>
      <c r="H855" s="18"/>
      <c r="I855" s="18"/>
    </row>
    <row r="856">
      <c r="G856" s="18"/>
      <c r="H856" s="18"/>
      <c r="I856" s="18"/>
    </row>
    <row r="857">
      <c r="G857" s="18"/>
      <c r="H857" s="18"/>
      <c r="I857" s="18"/>
    </row>
    <row r="858">
      <c r="G858" s="18"/>
      <c r="H858" s="18"/>
      <c r="I858" s="18"/>
    </row>
    <row r="859">
      <c r="G859" s="18"/>
      <c r="H859" s="18"/>
      <c r="I859" s="18"/>
    </row>
    <row r="860">
      <c r="G860" s="18"/>
      <c r="H860" s="18"/>
      <c r="I860" s="18"/>
    </row>
    <row r="861">
      <c r="G861" s="18"/>
      <c r="H861" s="18"/>
      <c r="I861" s="18"/>
    </row>
    <row r="862">
      <c r="G862" s="18"/>
      <c r="H862" s="18"/>
      <c r="I862" s="18"/>
    </row>
    <row r="863">
      <c r="G863" s="18"/>
      <c r="H863" s="18"/>
      <c r="I863" s="18"/>
    </row>
    <row r="864">
      <c r="G864" s="18"/>
      <c r="H864" s="18"/>
      <c r="I864" s="18"/>
    </row>
    <row r="865">
      <c r="G865" s="18"/>
      <c r="H865" s="18"/>
      <c r="I865" s="18"/>
    </row>
    <row r="866">
      <c r="G866" s="18"/>
      <c r="H866" s="18"/>
      <c r="I866" s="18"/>
    </row>
    <row r="867">
      <c r="G867" s="18"/>
      <c r="H867" s="18"/>
      <c r="I867" s="18"/>
    </row>
    <row r="868">
      <c r="G868" s="18"/>
      <c r="H868" s="18"/>
      <c r="I868" s="18"/>
    </row>
    <row r="869">
      <c r="G869" s="18"/>
      <c r="H869" s="18"/>
      <c r="I869" s="18"/>
    </row>
    <row r="870">
      <c r="G870" s="18"/>
      <c r="H870" s="18"/>
      <c r="I870" s="18"/>
    </row>
    <row r="871">
      <c r="G871" s="18"/>
      <c r="H871" s="18"/>
      <c r="I871" s="18"/>
    </row>
    <row r="872">
      <c r="G872" s="18"/>
      <c r="H872" s="18"/>
      <c r="I872" s="18"/>
    </row>
    <row r="873">
      <c r="G873" s="18"/>
      <c r="H873" s="18"/>
      <c r="I873" s="18"/>
    </row>
    <row r="874">
      <c r="G874" s="18"/>
      <c r="H874" s="18"/>
      <c r="I874" s="18"/>
    </row>
    <row r="875">
      <c r="G875" s="18"/>
      <c r="H875" s="18"/>
      <c r="I875" s="18"/>
    </row>
    <row r="876">
      <c r="G876" s="18"/>
      <c r="H876" s="18"/>
      <c r="I876" s="18"/>
    </row>
    <row r="877">
      <c r="G877" s="18"/>
      <c r="H877" s="18"/>
      <c r="I877" s="18"/>
    </row>
    <row r="878">
      <c r="G878" s="18"/>
      <c r="H878" s="18"/>
      <c r="I878" s="18"/>
    </row>
    <row r="879">
      <c r="G879" s="18"/>
      <c r="H879" s="18"/>
      <c r="I879" s="18"/>
    </row>
    <row r="880">
      <c r="G880" s="18"/>
      <c r="H880" s="18"/>
      <c r="I880" s="18"/>
    </row>
    <row r="881">
      <c r="G881" s="18"/>
      <c r="H881" s="18"/>
      <c r="I881" s="18"/>
    </row>
    <row r="882">
      <c r="G882" s="18"/>
      <c r="H882" s="18"/>
      <c r="I882" s="18"/>
    </row>
    <row r="883">
      <c r="G883" s="18"/>
      <c r="H883" s="18"/>
      <c r="I883" s="18"/>
    </row>
    <row r="884">
      <c r="G884" s="18"/>
      <c r="H884" s="18"/>
      <c r="I884" s="18"/>
    </row>
    <row r="885">
      <c r="G885" s="18"/>
      <c r="H885" s="18"/>
      <c r="I885" s="18"/>
    </row>
    <row r="886">
      <c r="G886" s="18"/>
      <c r="H886" s="18"/>
      <c r="I886" s="18"/>
    </row>
    <row r="887">
      <c r="G887" s="18"/>
      <c r="H887" s="18"/>
      <c r="I887" s="18"/>
    </row>
    <row r="888">
      <c r="G888" s="18"/>
      <c r="H888" s="18"/>
      <c r="I888" s="18"/>
    </row>
    <row r="889">
      <c r="G889" s="18"/>
      <c r="H889" s="18"/>
      <c r="I889" s="18"/>
    </row>
    <row r="890">
      <c r="G890" s="18"/>
      <c r="H890" s="18"/>
      <c r="I890" s="18"/>
    </row>
    <row r="891">
      <c r="G891" s="18"/>
      <c r="H891" s="18"/>
      <c r="I891" s="18"/>
    </row>
    <row r="892">
      <c r="G892" s="18"/>
      <c r="H892" s="18"/>
      <c r="I892" s="18"/>
    </row>
    <row r="893">
      <c r="G893" s="18"/>
      <c r="H893" s="18"/>
      <c r="I893" s="18"/>
    </row>
    <row r="894">
      <c r="G894" s="18"/>
      <c r="H894" s="18"/>
      <c r="I894" s="18"/>
    </row>
    <row r="895">
      <c r="G895" s="18"/>
      <c r="H895" s="18"/>
      <c r="I895" s="18"/>
    </row>
    <row r="896">
      <c r="G896" s="18"/>
      <c r="H896" s="18"/>
      <c r="I896" s="18"/>
    </row>
    <row r="897">
      <c r="G897" s="18"/>
      <c r="H897" s="18"/>
      <c r="I897" s="18"/>
    </row>
  </sheetData>
  <mergeCells count="2">
    <mergeCell ref="M4:P4"/>
    <mergeCell ref="D4:F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222</v>
      </c>
      <c r="B1" s="11" t="s">
        <v>368</v>
      </c>
      <c r="C1" s="11"/>
      <c r="D1" s="11"/>
      <c r="E1" s="11"/>
      <c r="F1" s="11" t="s">
        <v>406</v>
      </c>
      <c r="G1" s="11"/>
      <c r="H1" s="11"/>
      <c r="I1" s="11"/>
      <c r="J1" s="11" t="s">
        <v>420</v>
      </c>
    </row>
    <row r="2">
      <c r="A2" s="11" t="s">
        <v>408</v>
      </c>
      <c r="B2" s="11" t="s">
        <v>409</v>
      </c>
      <c r="C2" s="11" t="s">
        <v>410</v>
      </c>
      <c r="D2" s="11" t="s">
        <v>411</v>
      </c>
      <c r="E2" s="6" t="s">
        <v>423</v>
      </c>
      <c r="F2" s="6" t="s">
        <v>2</v>
      </c>
      <c r="G2" s="6" t="s">
        <v>413</v>
      </c>
      <c r="H2" s="80" t="s">
        <v>414</v>
      </c>
      <c r="I2" s="6" t="s">
        <v>412</v>
      </c>
      <c r="J2" s="11" t="s">
        <v>409</v>
      </c>
    </row>
    <row r="3">
      <c r="A3" s="62">
        <v>8.0</v>
      </c>
      <c r="B3" s="1">
        <v>2.09059</v>
      </c>
      <c r="C3" s="81">
        <v>0.050273</v>
      </c>
      <c r="D3" s="1">
        <v>0.828983</v>
      </c>
      <c r="E3" s="62">
        <v>8.0</v>
      </c>
      <c r="F3" s="82">
        <f t="shared" ref="F3:F5" si="1">B3/$B$31</f>
        <v>0.6185177515</v>
      </c>
      <c r="G3" s="82">
        <f t="shared" ref="G3:G5" si="2">C3/$C$31</f>
        <v>0.006462514638</v>
      </c>
      <c r="H3" s="82" t="str">
        <f t="shared" ref="H3:H5" si="3">D3/$D$31</f>
        <v>#DIV/0!</v>
      </c>
      <c r="I3" s="82">
        <v>1.0</v>
      </c>
      <c r="J3" s="82">
        <f t="shared" ref="J3:J5" si="4">B3/(B3+C3+D3)</f>
        <v>0.7039388574</v>
      </c>
    </row>
    <row r="4">
      <c r="A4" s="62">
        <v>12.0</v>
      </c>
      <c r="B4" s="62"/>
      <c r="C4" s="62"/>
      <c r="D4" s="62"/>
      <c r="E4" s="62">
        <v>12.0</v>
      </c>
      <c r="F4" s="82">
        <f t="shared" si="1"/>
        <v>0</v>
      </c>
      <c r="G4" s="82">
        <f t="shared" si="2"/>
        <v>0</v>
      </c>
      <c r="H4" s="82" t="str">
        <f t="shared" si="3"/>
        <v>#DIV/0!</v>
      </c>
      <c r="I4" s="82">
        <v>16.0</v>
      </c>
      <c r="J4" s="82" t="str">
        <f t="shared" si="4"/>
        <v>#DIV/0!</v>
      </c>
      <c r="L4" s="83"/>
    </row>
    <row r="5">
      <c r="A5" s="62">
        <v>16.0</v>
      </c>
      <c r="B5" s="62"/>
      <c r="C5" s="62"/>
      <c r="D5" s="62"/>
      <c r="E5" s="62">
        <v>16.0</v>
      </c>
      <c r="F5" s="82">
        <f t="shared" si="1"/>
        <v>0</v>
      </c>
      <c r="G5" s="82">
        <f t="shared" si="2"/>
        <v>0</v>
      </c>
      <c r="H5" s="82" t="str">
        <f t="shared" si="3"/>
        <v>#DIV/0!</v>
      </c>
      <c r="I5" s="82">
        <v>256.0</v>
      </c>
      <c r="J5" s="82" t="str">
        <f t="shared" si="4"/>
        <v>#DIV/0!</v>
      </c>
    </row>
    <row r="8">
      <c r="A8" s="84" t="s">
        <v>617</v>
      </c>
      <c r="B8" s="11" t="s">
        <v>368</v>
      </c>
      <c r="C8" s="11"/>
      <c r="D8" s="11"/>
      <c r="E8" s="11"/>
      <c r="F8" s="11" t="s">
        <v>406</v>
      </c>
      <c r="G8" s="11"/>
      <c r="H8" s="11"/>
      <c r="I8" s="11"/>
      <c r="J8" s="11" t="s">
        <v>420</v>
      </c>
    </row>
    <row r="9">
      <c r="A9" s="11" t="s">
        <v>408</v>
      </c>
      <c r="B9" s="84" t="s">
        <v>617</v>
      </c>
      <c r="C9" s="84" t="s">
        <v>5</v>
      </c>
      <c r="D9" s="84" t="s">
        <v>222</v>
      </c>
      <c r="E9" s="6" t="s">
        <v>423</v>
      </c>
      <c r="F9" s="6" t="s">
        <v>2</v>
      </c>
      <c r="G9" s="6" t="s">
        <v>413</v>
      </c>
      <c r="H9" s="80" t="s">
        <v>414</v>
      </c>
      <c r="I9" s="6" t="s">
        <v>412</v>
      </c>
      <c r="J9" s="84" t="s">
        <v>617</v>
      </c>
      <c r="K9" s="84" t="s">
        <v>5</v>
      </c>
      <c r="L9" s="84" t="s">
        <v>222</v>
      </c>
    </row>
    <row r="10">
      <c r="A10" s="62">
        <v>8.0</v>
      </c>
      <c r="B10" s="1">
        <v>3.66657</v>
      </c>
      <c r="C10" s="47">
        <v>9.33</v>
      </c>
      <c r="D10" s="44">
        <v>7.105319</v>
      </c>
      <c r="E10" s="62">
        <v>8.0</v>
      </c>
      <c r="F10" s="82">
        <f t="shared" ref="F10:F12" si="5">B10/$B$31</f>
        <v>1.084784024</v>
      </c>
      <c r="G10" s="82">
        <f t="shared" ref="G10:G12" si="6">C10/$C$31</f>
        <v>1.199356744</v>
      </c>
      <c r="H10" s="82" t="str">
        <f t="shared" ref="H10:H12" si="7">D10/$D$31</f>
        <v>#DIV/0!</v>
      </c>
      <c r="I10" s="82">
        <v>1.0</v>
      </c>
      <c r="J10" s="82">
        <f t="shared" ref="J10:J12" si="8">B10/$B$10</f>
        <v>1</v>
      </c>
      <c r="K10" s="82">
        <f t="shared" ref="K10:K12" si="9">C10/$C$10</f>
        <v>1</v>
      </c>
      <c r="L10" s="82">
        <f t="shared" ref="L10:L12" si="10">D10/$D$10</f>
        <v>1</v>
      </c>
    </row>
    <row r="11">
      <c r="A11" s="62">
        <v>12.0</v>
      </c>
      <c r="B11" s="81">
        <v>6.26447</v>
      </c>
      <c r="C11" s="85">
        <v>35.74</v>
      </c>
      <c r="D11" s="44">
        <v>17.82815333</v>
      </c>
      <c r="E11" s="62">
        <v>12.0</v>
      </c>
      <c r="F11" s="82">
        <f t="shared" si="5"/>
        <v>1.853393491</v>
      </c>
      <c r="G11" s="82">
        <f t="shared" si="6"/>
        <v>4.594320474</v>
      </c>
      <c r="H11" s="82" t="str">
        <f t="shared" si="7"/>
        <v>#DIV/0!</v>
      </c>
      <c r="I11" s="82">
        <v>16.0</v>
      </c>
      <c r="J11" s="82">
        <f t="shared" si="8"/>
        <v>1.708536861</v>
      </c>
      <c r="K11" s="82">
        <f t="shared" si="9"/>
        <v>3.830653805</v>
      </c>
      <c r="L11" s="82">
        <f t="shared" si="10"/>
        <v>2.509127786</v>
      </c>
    </row>
    <row r="12">
      <c r="A12" s="62">
        <v>16.0</v>
      </c>
      <c r="B12" s="81">
        <v>25.3306</v>
      </c>
      <c r="C12" s="47">
        <v>403.58</v>
      </c>
      <c r="D12" s="44">
        <v>126.506059</v>
      </c>
      <c r="E12" s="62">
        <v>16.0</v>
      </c>
      <c r="F12" s="82">
        <f t="shared" si="5"/>
        <v>7.494260355</v>
      </c>
      <c r="G12" s="82">
        <f t="shared" si="6"/>
        <v>51.8795707</v>
      </c>
      <c r="H12" s="82" t="str">
        <f t="shared" si="7"/>
        <v>#DIV/0!</v>
      </c>
      <c r="I12" s="82">
        <v>256.0</v>
      </c>
      <c r="J12" s="82">
        <f t="shared" si="8"/>
        <v>6.908527588</v>
      </c>
      <c r="K12" s="82">
        <f t="shared" si="9"/>
        <v>43.25616292</v>
      </c>
      <c r="L12" s="82">
        <f t="shared" si="10"/>
        <v>17.80441652</v>
      </c>
    </row>
    <row r="16">
      <c r="A16" s="59" t="s">
        <v>368</v>
      </c>
      <c r="B16" s="46" t="s">
        <v>618</v>
      </c>
      <c r="C16" s="46"/>
      <c r="D16" s="46"/>
    </row>
    <row r="17">
      <c r="A17" s="46" t="s">
        <v>619</v>
      </c>
      <c r="B17" s="46" t="s">
        <v>579</v>
      </c>
      <c r="C17" s="46" t="s">
        <v>222</v>
      </c>
      <c r="D17" s="46" t="s">
        <v>580</v>
      </c>
    </row>
    <row r="18">
      <c r="A18" s="47">
        <v>8.0</v>
      </c>
      <c r="B18" s="47">
        <v>9.33</v>
      </c>
      <c r="C18" s="44">
        <v>7.105319</v>
      </c>
      <c r="D18" s="86">
        <v>6.27</v>
      </c>
    </row>
    <row r="19">
      <c r="A19" s="47">
        <v>12.0</v>
      </c>
      <c r="B19" s="85">
        <v>35.74</v>
      </c>
      <c r="C19" s="44">
        <v>17.82815333</v>
      </c>
      <c r="D19" s="87">
        <v>13.47</v>
      </c>
    </row>
    <row r="20">
      <c r="A20" s="47">
        <v>16.0</v>
      </c>
      <c r="B20" s="47">
        <v>403.58</v>
      </c>
      <c r="C20" s="44">
        <v>126.506059</v>
      </c>
      <c r="D20" s="44">
        <v>44.36</v>
      </c>
    </row>
    <row r="22">
      <c r="A22" s="88" t="s">
        <v>368</v>
      </c>
      <c r="B22" s="58" t="s">
        <v>618</v>
      </c>
      <c r="C22" s="58"/>
    </row>
    <row r="23">
      <c r="A23" s="58" t="s">
        <v>619</v>
      </c>
      <c r="B23" s="58" t="s">
        <v>419</v>
      </c>
      <c r="C23" s="58" t="s">
        <v>578</v>
      </c>
    </row>
    <row r="24">
      <c r="A24" s="89">
        <v>8.0</v>
      </c>
      <c r="B24" s="90">
        <v>7.779170000000001</v>
      </c>
      <c r="C24" s="90">
        <v>4.27</v>
      </c>
    </row>
    <row r="25">
      <c r="A25" s="89">
        <v>12.0</v>
      </c>
      <c r="B25" s="90">
        <v>32.34976666666666</v>
      </c>
      <c r="C25" s="90">
        <v>7.86</v>
      </c>
    </row>
    <row r="26">
      <c r="A26" s="89">
        <v>16.0</v>
      </c>
      <c r="B26" s="90">
        <v>245.83399999999997</v>
      </c>
      <c r="C26" s="89">
        <v>17.24</v>
      </c>
    </row>
    <row r="29">
      <c r="A29" s="84" t="s">
        <v>617</v>
      </c>
      <c r="B29" s="11" t="s">
        <v>368</v>
      </c>
      <c r="C29" s="11"/>
      <c r="D29" s="11"/>
      <c r="E29" s="11"/>
      <c r="F29" s="11" t="s">
        <v>406</v>
      </c>
      <c r="G29" s="11"/>
      <c r="H29" s="11"/>
      <c r="I29" s="11"/>
      <c r="J29" s="11" t="s">
        <v>420</v>
      </c>
    </row>
    <row r="30">
      <c r="A30" s="11" t="s">
        <v>408</v>
      </c>
      <c r="B30" s="84" t="s">
        <v>617</v>
      </c>
      <c r="C30" s="84" t="s">
        <v>5</v>
      </c>
      <c r="D30" s="84"/>
      <c r="E30" s="6" t="s">
        <v>423</v>
      </c>
      <c r="F30" s="6" t="s">
        <v>2</v>
      </c>
      <c r="G30" s="6" t="s">
        <v>413</v>
      </c>
      <c r="H30" s="80" t="s">
        <v>414</v>
      </c>
      <c r="I30" s="6" t="s">
        <v>412</v>
      </c>
      <c r="J30" s="84" t="s">
        <v>617</v>
      </c>
      <c r="K30" s="84" t="s">
        <v>5</v>
      </c>
      <c r="L30" s="84"/>
    </row>
    <row r="31">
      <c r="A31" s="62">
        <v>8.0</v>
      </c>
      <c r="B31" s="1">
        <v>3.38</v>
      </c>
      <c r="C31" s="90">
        <v>7.779170000000001</v>
      </c>
      <c r="D31" s="44"/>
      <c r="E31" s="62">
        <v>8.0</v>
      </c>
      <c r="F31" s="82">
        <f t="shared" ref="F31:F33" si="11">B31/$B$31</f>
        <v>1</v>
      </c>
      <c r="G31" s="82">
        <f t="shared" ref="G31:G33" si="12">C31/$C$31</f>
        <v>1</v>
      </c>
      <c r="H31" s="82" t="str">
        <f t="shared" ref="H31:H33" si="13">D31/$D$31</f>
        <v>#DIV/0!</v>
      </c>
      <c r="I31" s="82">
        <v>1.0</v>
      </c>
      <c r="J31" s="82">
        <f t="shared" ref="J31:J33" si="14">B31/$B$31</f>
        <v>1</v>
      </c>
      <c r="K31" s="82">
        <f t="shared" ref="K31:K33" si="15">C31/$C$31</f>
        <v>1</v>
      </c>
      <c r="L31" s="82"/>
    </row>
    <row r="32">
      <c r="A32" s="62">
        <v>12.0</v>
      </c>
      <c r="B32" s="81">
        <v>5.39</v>
      </c>
      <c r="C32" s="90">
        <v>32.34976666666666</v>
      </c>
      <c r="D32" s="44"/>
      <c r="E32" s="62">
        <v>12.0</v>
      </c>
      <c r="F32" s="82">
        <f t="shared" si="11"/>
        <v>1.594674556</v>
      </c>
      <c r="G32" s="82">
        <f t="shared" si="12"/>
        <v>4.158511341</v>
      </c>
      <c r="H32" s="82" t="str">
        <f t="shared" si="13"/>
        <v>#DIV/0!</v>
      </c>
      <c r="I32" s="82">
        <v>16.0</v>
      </c>
      <c r="J32" s="82">
        <f t="shared" si="14"/>
        <v>1.594674556</v>
      </c>
      <c r="K32" s="82">
        <f t="shared" si="15"/>
        <v>4.158511341</v>
      </c>
      <c r="L32" s="82"/>
    </row>
    <row r="33">
      <c r="A33" s="62">
        <v>16.0</v>
      </c>
      <c r="B33" s="81">
        <v>12.9</v>
      </c>
      <c r="C33" s="90">
        <v>245.83399999999997</v>
      </c>
      <c r="D33" s="44"/>
      <c r="E33" s="62">
        <v>16.0</v>
      </c>
      <c r="F33" s="82">
        <f t="shared" si="11"/>
        <v>3.816568047</v>
      </c>
      <c r="G33" s="82">
        <f t="shared" si="12"/>
        <v>31.60157189</v>
      </c>
      <c r="H33" s="82" t="str">
        <f t="shared" si="13"/>
        <v>#DIV/0!</v>
      </c>
      <c r="I33" s="82">
        <v>256.0</v>
      </c>
      <c r="J33" s="82">
        <f t="shared" si="14"/>
        <v>3.816568047</v>
      </c>
      <c r="K33" s="82">
        <f t="shared" si="15"/>
        <v>31.60157189</v>
      </c>
      <c r="L33" s="8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/>
      <c r="B1" s="11"/>
      <c r="C1" s="11"/>
      <c r="D1" s="11"/>
      <c r="E1" s="11"/>
      <c r="F1" s="11"/>
      <c r="G1" s="11"/>
      <c r="H1" s="11"/>
      <c r="I1" s="11"/>
      <c r="J1" s="11"/>
    </row>
    <row r="2">
      <c r="A2" s="11"/>
      <c r="B2" s="11"/>
      <c r="C2" s="11"/>
      <c r="D2" s="11"/>
      <c r="E2" s="6"/>
      <c r="F2" s="6"/>
      <c r="G2" s="6"/>
      <c r="H2" s="80"/>
      <c r="I2" s="6"/>
      <c r="J2" s="11"/>
    </row>
    <row r="3">
      <c r="A3" s="62"/>
      <c r="C3" s="81"/>
      <c r="E3" s="62"/>
      <c r="F3" s="82"/>
      <c r="G3" s="82"/>
      <c r="H3" s="82"/>
      <c r="I3" s="82"/>
      <c r="J3" s="82"/>
    </row>
    <row r="4">
      <c r="A4" s="62"/>
      <c r="B4" s="62"/>
      <c r="C4" s="62"/>
      <c r="D4" s="62"/>
      <c r="E4" s="62"/>
      <c r="F4" s="82"/>
      <c r="G4" s="82"/>
      <c r="H4" s="82"/>
      <c r="I4" s="82"/>
      <c r="J4" s="82"/>
      <c r="L4" s="83"/>
    </row>
    <row r="5">
      <c r="A5" s="62"/>
      <c r="B5" s="62"/>
      <c r="C5" s="62"/>
      <c r="D5" s="62"/>
      <c r="E5" s="62"/>
      <c r="F5" s="82"/>
      <c r="G5" s="82"/>
      <c r="H5" s="82"/>
      <c r="I5" s="82"/>
      <c r="J5" s="82"/>
    </row>
    <row r="8">
      <c r="A8" s="84" t="s">
        <v>617</v>
      </c>
      <c r="B8" s="11" t="s">
        <v>368</v>
      </c>
      <c r="C8" s="11"/>
      <c r="D8" s="11"/>
      <c r="E8" s="11"/>
      <c r="F8" s="11" t="s">
        <v>406</v>
      </c>
      <c r="G8" s="11"/>
      <c r="H8" s="11"/>
      <c r="I8" s="11"/>
      <c r="J8" s="11" t="s">
        <v>420</v>
      </c>
    </row>
    <row r="9">
      <c r="A9" s="11" t="s">
        <v>408</v>
      </c>
      <c r="B9" s="84" t="s">
        <v>617</v>
      </c>
      <c r="C9" s="84" t="s">
        <v>5</v>
      </c>
      <c r="D9" s="84" t="s">
        <v>222</v>
      </c>
      <c r="E9" s="6" t="s">
        <v>423</v>
      </c>
      <c r="F9" s="6" t="s">
        <v>2</v>
      </c>
      <c r="G9" s="6" t="s">
        <v>413</v>
      </c>
      <c r="H9" s="80" t="s">
        <v>414</v>
      </c>
      <c r="I9" s="6" t="s">
        <v>412</v>
      </c>
      <c r="J9" s="84" t="s">
        <v>617</v>
      </c>
      <c r="K9" s="84" t="s">
        <v>5</v>
      </c>
      <c r="L9" s="84" t="s">
        <v>222</v>
      </c>
    </row>
    <row r="10">
      <c r="A10" s="62">
        <v>8.0</v>
      </c>
      <c r="B10" s="91">
        <v>31.8586</v>
      </c>
      <c r="C10" s="92">
        <v>90.659</v>
      </c>
      <c r="D10" s="93">
        <v>63.016287</v>
      </c>
      <c r="E10" s="62">
        <v>8.0</v>
      </c>
      <c r="F10" s="82">
        <f t="shared" ref="F10:F12" si="1">B10/$B$31</f>
        <v>1.270193009</v>
      </c>
      <c r="G10" s="82">
        <f t="shared" ref="G10:G12" si="2">C10/$C$31</f>
        <v>1.305268644</v>
      </c>
      <c r="H10" s="82" t="str">
        <f t="shared" ref="H10:H12" si="3">D10/$D$31</f>
        <v>#DIV/0!</v>
      </c>
      <c r="I10" s="82">
        <v>1.0</v>
      </c>
      <c r="J10" s="82">
        <f t="shared" ref="J10:J12" si="4">B10/$B$10</f>
        <v>1</v>
      </c>
      <c r="K10" s="82">
        <f t="shared" ref="K10:K12" si="5">C10/$C$10</f>
        <v>1</v>
      </c>
      <c r="L10" s="82">
        <f t="shared" ref="L10:L12" si="6">D10/$D$10</f>
        <v>1</v>
      </c>
    </row>
    <row r="11">
      <c r="A11" s="62">
        <v>12.0</v>
      </c>
      <c r="B11" s="94">
        <v>42.9639</v>
      </c>
      <c r="C11" s="62">
        <v>345.731</v>
      </c>
      <c r="D11" s="82">
        <v>169.495369</v>
      </c>
      <c r="E11" s="62">
        <v>12.0</v>
      </c>
      <c r="F11" s="82">
        <f t="shared" si="1"/>
        <v>1.712958053</v>
      </c>
      <c r="G11" s="82">
        <f t="shared" si="2"/>
        <v>4.977683778</v>
      </c>
      <c r="H11" s="82" t="str">
        <f t="shared" si="3"/>
        <v>#DIV/0!</v>
      </c>
      <c r="I11" s="82">
        <v>16.0</v>
      </c>
      <c r="J11" s="82">
        <f t="shared" si="4"/>
        <v>1.348580917</v>
      </c>
      <c r="K11" s="82">
        <f t="shared" si="5"/>
        <v>3.813532027</v>
      </c>
      <c r="L11" s="82">
        <f t="shared" si="6"/>
        <v>2.689707329</v>
      </c>
    </row>
    <row r="12">
      <c r="A12" s="62">
        <v>16.0</v>
      </c>
      <c r="B12" s="94">
        <v>176.405</v>
      </c>
      <c r="C12" s="62">
        <v>3842.89</v>
      </c>
      <c r="D12" s="95">
        <v>1204.025639</v>
      </c>
      <c r="E12" s="62">
        <v>16.0</v>
      </c>
      <c r="F12" s="82">
        <f t="shared" si="1"/>
        <v>7.033215452</v>
      </c>
      <c r="G12" s="82">
        <f t="shared" si="2"/>
        <v>55.32825003</v>
      </c>
      <c r="H12" s="82" t="str">
        <f t="shared" si="3"/>
        <v>#DIV/0!</v>
      </c>
      <c r="I12" s="82">
        <v>256.0</v>
      </c>
      <c r="J12" s="82">
        <f t="shared" si="4"/>
        <v>5.537123414</v>
      </c>
      <c r="K12" s="82">
        <f t="shared" si="5"/>
        <v>42.38840049</v>
      </c>
      <c r="L12" s="82">
        <f t="shared" si="6"/>
        <v>19.10657857</v>
      </c>
    </row>
    <row r="16">
      <c r="A16" s="96"/>
      <c r="B16" s="11"/>
      <c r="C16" s="11"/>
      <c r="D16" s="11"/>
    </row>
    <row r="17">
      <c r="A17" s="11"/>
      <c r="B17" s="11"/>
      <c r="C17" s="11"/>
      <c r="D17" s="11"/>
    </row>
    <row r="18">
      <c r="A18" s="62"/>
      <c r="B18" s="62"/>
      <c r="C18" s="82"/>
      <c r="D18" s="97"/>
    </row>
    <row r="19">
      <c r="A19" s="62"/>
      <c r="B19" s="98"/>
      <c r="C19" s="82"/>
      <c r="D19" s="99"/>
    </row>
    <row r="20">
      <c r="A20" s="62"/>
      <c r="B20" s="62"/>
      <c r="C20" s="82"/>
      <c r="D20" s="82"/>
    </row>
    <row r="22">
      <c r="A22" s="96"/>
      <c r="B22" s="11"/>
      <c r="C22" s="11"/>
    </row>
    <row r="23">
      <c r="A23" s="11"/>
      <c r="B23" s="11"/>
      <c r="C23" s="11"/>
    </row>
    <row r="24">
      <c r="A24" s="62"/>
      <c r="B24" s="82"/>
      <c r="C24" s="82"/>
    </row>
    <row r="25">
      <c r="A25" s="62"/>
      <c r="B25" s="82"/>
      <c r="C25" s="82"/>
    </row>
    <row r="26">
      <c r="A26" s="62"/>
      <c r="B26" s="82"/>
      <c r="C26" s="62"/>
    </row>
    <row r="29">
      <c r="A29" s="84" t="s">
        <v>617</v>
      </c>
      <c r="B29" s="11" t="s">
        <v>368</v>
      </c>
      <c r="C29" s="11"/>
      <c r="D29" s="11"/>
      <c r="E29" s="11"/>
      <c r="F29" s="11" t="s">
        <v>406</v>
      </c>
      <c r="G29" s="11"/>
      <c r="H29" s="11"/>
      <c r="I29" s="11"/>
      <c r="J29" s="11" t="s">
        <v>420</v>
      </c>
    </row>
    <row r="30">
      <c r="A30" s="11" t="s">
        <v>408</v>
      </c>
      <c r="B30" s="84" t="s">
        <v>617</v>
      </c>
      <c r="C30" s="84" t="s">
        <v>5</v>
      </c>
      <c r="D30" s="84"/>
      <c r="E30" s="6" t="s">
        <v>423</v>
      </c>
      <c r="F30" s="6" t="s">
        <v>2</v>
      </c>
      <c r="G30" s="6" t="s">
        <v>413</v>
      </c>
      <c r="H30" s="80" t="s">
        <v>414</v>
      </c>
      <c r="I30" s="6" t="s">
        <v>412</v>
      </c>
      <c r="J30" s="84" t="s">
        <v>617</v>
      </c>
      <c r="K30" s="84" t="s">
        <v>5</v>
      </c>
      <c r="L30" s="84"/>
    </row>
    <row r="31">
      <c r="A31" s="62">
        <v>8.0</v>
      </c>
      <c r="B31" s="91">
        <v>25.0817</v>
      </c>
      <c r="C31" s="100">
        <v>69.4562</v>
      </c>
      <c r="D31" s="44"/>
      <c r="E31" s="62">
        <v>8.0</v>
      </c>
      <c r="F31" s="82">
        <f t="shared" ref="F31:F33" si="7">B31/$B$31</f>
        <v>1</v>
      </c>
      <c r="G31" s="82">
        <f t="shared" ref="G31:G33" si="8">C31/$C$31</f>
        <v>1</v>
      </c>
      <c r="H31" s="82" t="str">
        <f t="shared" ref="H31:H33" si="9">D31/$D$31</f>
        <v>#DIV/0!</v>
      </c>
      <c r="I31" s="82">
        <v>1.0</v>
      </c>
      <c r="J31" s="82">
        <f t="shared" ref="J31:J33" si="10">B31/$B$31</f>
        <v>1</v>
      </c>
      <c r="K31" s="82">
        <f t="shared" ref="K31:K33" si="11">C31/$C$31</f>
        <v>1</v>
      </c>
      <c r="L31" s="82"/>
    </row>
    <row r="32">
      <c r="A32" s="62">
        <v>12.0</v>
      </c>
      <c r="B32" s="3">
        <v>71.3995</v>
      </c>
      <c r="C32" s="82">
        <v>275.759</v>
      </c>
      <c r="D32" s="44"/>
      <c r="E32" s="62">
        <v>12.0</v>
      </c>
      <c r="F32" s="82">
        <f t="shared" si="7"/>
        <v>2.846677059</v>
      </c>
      <c r="G32" s="82">
        <f t="shared" si="8"/>
        <v>3.970257515</v>
      </c>
      <c r="H32" s="82" t="str">
        <f t="shared" si="9"/>
        <v>#DIV/0!</v>
      </c>
      <c r="I32" s="82">
        <v>16.0</v>
      </c>
      <c r="J32" s="82">
        <f t="shared" si="10"/>
        <v>2.846677059</v>
      </c>
      <c r="K32" s="82">
        <f t="shared" si="11"/>
        <v>3.970257515</v>
      </c>
      <c r="L32" s="82"/>
    </row>
    <row r="33">
      <c r="A33" s="62">
        <v>16.0</v>
      </c>
      <c r="B33" s="94">
        <v>112.698</v>
      </c>
      <c r="C33" s="95">
        <v>1523.83</v>
      </c>
      <c r="D33" s="44"/>
      <c r="E33" s="62">
        <v>16.0</v>
      </c>
      <c r="F33" s="82">
        <f t="shared" si="7"/>
        <v>4.493236104</v>
      </c>
      <c r="G33" s="82">
        <f t="shared" si="8"/>
        <v>21.93943809</v>
      </c>
      <c r="H33" s="82" t="str">
        <f t="shared" si="9"/>
        <v>#DIV/0!</v>
      </c>
      <c r="I33" s="82">
        <v>256.0</v>
      </c>
      <c r="J33" s="82">
        <f t="shared" si="10"/>
        <v>4.493236104</v>
      </c>
      <c r="K33" s="82">
        <f t="shared" si="11"/>
        <v>21.93943809</v>
      </c>
      <c r="L33" s="8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8.57"/>
  </cols>
  <sheetData>
    <row r="2">
      <c r="B2" s="1" t="s">
        <v>659</v>
      </c>
      <c r="G2" s="1"/>
      <c r="H2" s="1" t="s">
        <v>660</v>
      </c>
      <c r="M2" s="1"/>
      <c r="N2" s="1" t="s">
        <v>661</v>
      </c>
      <c r="U2" s="1" t="s">
        <v>662</v>
      </c>
    </row>
    <row r="3">
      <c r="A3" s="1" t="s">
        <v>577</v>
      </c>
      <c r="B3" s="1" t="s">
        <v>617</v>
      </c>
      <c r="C3" s="1"/>
      <c r="D3" s="1" t="s">
        <v>663</v>
      </c>
      <c r="E3" s="1"/>
      <c r="F3" s="1" t="s">
        <v>222</v>
      </c>
      <c r="G3" s="1"/>
      <c r="H3" s="1" t="s">
        <v>617</v>
      </c>
      <c r="I3" s="1"/>
      <c r="J3" s="1" t="s">
        <v>663</v>
      </c>
      <c r="K3" s="1"/>
      <c r="L3" s="1" t="s">
        <v>222</v>
      </c>
      <c r="M3" s="1"/>
      <c r="N3" s="1" t="s">
        <v>617</v>
      </c>
      <c r="O3" s="1"/>
      <c r="P3" s="1" t="s">
        <v>663</v>
      </c>
      <c r="Q3" s="1"/>
      <c r="R3" s="1" t="s">
        <v>222</v>
      </c>
      <c r="T3" s="1" t="s">
        <v>664</v>
      </c>
      <c r="U3" s="1">
        <v>6.3</v>
      </c>
      <c r="V3" s="1" t="s">
        <v>660</v>
      </c>
      <c r="W3" s="1">
        <v>10.0</v>
      </c>
    </row>
    <row r="4">
      <c r="A4" s="1">
        <v>10.0</v>
      </c>
      <c r="B4" s="1">
        <v>0.794195</v>
      </c>
      <c r="C4" s="1">
        <v>4.32818</v>
      </c>
      <c r="D4" s="1">
        <v>0.794758</v>
      </c>
      <c r="E4" s="1">
        <v>10.833299999999998</v>
      </c>
      <c r="F4" s="1">
        <v>0.794945</v>
      </c>
      <c r="G4" s="1">
        <v>7.832293</v>
      </c>
      <c r="H4" s="1">
        <v>0.817329</v>
      </c>
      <c r="I4" s="1">
        <v>6.9628</v>
      </c>
      <c r="J4" s="1">
        <v>0.817531</v>
      </c>
      <c r="K4" s="102">
        <v>35.8974</v>
      </c>
      <c r="L4" s="81">
        <v>0.817507</v>
      </c>
      <c r="M4" s="1">
        <v>23.100592</v>
      </c>
      <c r="N4" s="1">
        <v>0.827474</v>
      </c>
      <c r="O4" s="1">
        <v>25.7784</v>
      </c>
      <c r="P4" s="1"/>
      <c r="Q4" s="1"/>
      <c r="R4" s="1"/>
      <c r="T4" s="1">
        <v>17.1333</v>
      </c>
      <c r="U4" s="1">
        <f t="shared" ref="U4:U102" si="1">T4-$U$3</f>
        <v>10.8333</v>
      </c>
      <c r="V4" s="81">
        <v>45.8974</v>
      </c>
      <c r="W4" s="1">
        <f t="shared" ref="W4:W50" si="2">V4-$W$3</f>
        <v>35.8974</v>
      </c>
      <c r="X4" s="1"/>
      <c r="Y4" s="1"/>
    </row>
    <row r="5">
      <c r="A5" s="1">
        <v>20.0</v>
      </c>
      <c r="B5" s="1">
        <v>0.80539</v>
      </c>
      <c r="C5" s="1">
        <v>8.05051</v>
      </c>
      <c r="D5" s="1">
        <v>0.806005</v>
      </c>
      <c r="E5" s="102">
        <v>21.0236</v>
      </c>
      <c r="F5" s="1">
        <v>0.806327</v>
      </c>
      <c r="G5" s="1">
        <v>14.717427</v>
      </c>
      <c r="H5" s="1">
        <v>0.825392</v>
      </c>
      <c r="I5" s="1">
        <v>13.2877</v>
      </c>
      <c r="J5" s="1">
        <v>0.825584</v>
      </c>
      <c r="K5" s="102">
        <v>72.3453</v>
      </c>
      <c r="L5" s="81">
        <v>0.825555</v>
      </c>
      <c r="M5" s="1">
        <v>44.513374</v>
      </c>
      <c r="N5" s="1">
        <v>0.834575</v>
      </c>
      <c r="O5" s="1">
        <v>50.479</v>
      </c>
      <c r="P5" s="1"/>
      <c r="Q5" s="1"/>
      <c r="R5" s="1"/>
      <c r="T5" s="1">
        <v>27.3236</v>
      </c>
      <c r="U5" s="1">
        <f t="shared" si="1"/>
        <v>21.0236</v>
      </c>
      <c r="V5" s="81">
        <v>82.3453</v>
      </c>
      <c r="W5" s="1">
        <f t="shared" si="2"/>
        <v>72.3453</v>
      </c>
      <c r="X5" s="1"/>
      <c r="Y5" s="1"/>
    </row>
    <row r="6">
      <c r="A6" s="1">
        <v>30.0</v>
      </c>
      <c r="B6" s="1">
        <v>0.81299</v>
      </c>
      <c r="C6" s="1">
        <v>11.6865</v>
      </c>
      <c r="D6" s="1">
        <v>0.813641</v>
      </c>
      <c r="E6" s="102">
        <v>31.023500000000002</v>
      </c>
      <c r="F6" s="1">
        <v>0.813651</v>
      </c>
      <c r="G6" s="1">
        <v>21.120934</v>
      </c>
      <c r="H6" s="1">
        <v>0.83104</v>
      </c>
      <c r="I6" s="1">
        <v>19.5161</v>
      </c>
      <c r="J6" s="1">
        <v>0.831444</v>
      </c>
      <c r="K6" s="102">
        <v>108.522</v>
      </c>
      <c r="L6" s="81">
        <v>0.831405</v>
      </c>
      <c r="M6" s="1">
        <v>66.2282</v>
      </c>
      <c r="N6" s="1">
        <v>0.839521</v>
      </c>
      <c r="O6" s="1">
        <v>75.0654</v>
      </c>
      <c r="P6" s="1"/>
      <c r="Q6" s="1"/>
      <c r="R6" s="1"/>
      <c r="T6" s="1">
        <v>37.3235</v>
      </c>
      <c r="U6" s="1">
        <f t="shared" si="1"/>
        <v>31.0235</v>
      </c>
      <c r="V6" s="81">
        <v>118.522</v>
      </c>
      <c r="W6" s="1">
        <f t="shared" si="2"/>
        <v>108.522</v>
      </c>
      <c r="X6" s="1"/>
      <c r="Y6" s="1"/>
    </row>
    <row r="7">
      <c r="A7" s="1">
        <v>40.0</v>
      </c>
      <c r="B7" s="1">
        <v>0.817497</v>
      </c>
      <c r="C7" s="1">
        <v>15.293</v>
      </c>
      <c r="D7" s="1">
        <v>0.818526</v>
      </c>
      <c r="E7" s="102">
        <v>40.8025</v>
      </c>
      <c r="F7" s="1">
        <v>0.818481</v>
      </c>
      <c r="G7" s="1">
        <v>27.540505</v>
      </c>
      <c r="H7" s="1">
        <v>0.834579</v>
      </c>
      <c r="I7" s="1">
        <v>25.3551</v>
      </c>
      <c r="J7" s="1">
        <v>0.835817</v>
      </c>
      <c r="K7" s="102">
        <v>144.463</v>
      </c>
      <c r="L7" s="81">
        <v>0.835851</v>
      </c>
      <c r="M7" s="1">
        <v>87.201365</v>
      </c>
      <c r="N7" s="1">
        <v>0.843251</v>
      </c>
      <c r="O7" s="1">
        <v>99.6714</v>
      </c>
      <c r="P7" s="1"/>
      <c r="Q7" s="1"/>
      <c r="R7" s="1"/>
      <c r="T7" s="1">
        <v>47.1025</v>
      </c>
      <c r="U7" s="1">
        <f t="shared" si="1"/>
        <v>40.8025</v>
      </c>
      <c r="V7" s="81">
        <v>154.463</v>
      </c>
      <c r="W7" s="1">
        <f t="shared" si="2"/>
        <v>144.463</v>
      </c>
      <c r="X7" s="1"/>
      <c r="Y7" s="1"/>
    </row>
    <row r="8">
      <c r="A8" s="1">
        <v>50.0</v>
      </c>
      <c r="B8" s="1">
        <v>0.820733</v>
      </c>
      <c r="C8" s="1">
        <v>18.9036</v>
      </c>
      <c r="D8" s="1">
        <v>0.822085</v>
      </c>
      <c r="E8" s="102">
        <v>50.576600000000006</v>
      </c>
      <c r="F8" s="1">
        <v>0.822046</v>
      </c>
      <c r="G8" s="1">
        <v>33.771624</v>
      </c>
      <c r="H8" s="1">
        <v>0.837105</v>
      </c>
      <c r="I8" s="1">
        <v>30.7753</v>
      </c>
      <c r="J8" s="1">
        <v>0.839216</v>
      </c>
      <c r="K8" s="102">
        <v>180.462</v>
      </c>
      <c r="L8" s="81">
        <v>0.838973</v>
      </c>
      <c r="M8" s="1">
        <v>107.74928</v>
      </c>
      <c r="N8" s="1">
        <v>0.846002</v>
      </c>
      <c r="O8" s="1">
        <v>122.775</v>
      </c>
      <c r="P8" s="1"/>
      <c r="Q8" s="1"/>
      <c r="R8" s="1"/>
      <c r="T8" s="1">
        <v>56.8766</v>
      </c>
      <c r="U8" s="1">
        <f t="shared" si="1"/>
        <v>50.5766</v>
      </c>
      <c r="V8" s="81">
        <v>190.462</v>
      </c>
      <c r="W8" s="1">
        <f t="shared" si="2"/>
        <v>180.462</v>
      </c>
      <c r="X8" s="1"/>
      <c r="Y8" s="1"/>
    </row>
    <row r="9">
      <c r="A9" s="1">
        <v>60.0</v>
      </c>
      <c r="B9" s="1">
        <v>0.823291</v>
      </c>
      <c r="C9" s="1">
        <v>22.4789</v>
      </c>
      <c r="D9" s="1">
        <v>0.824898</v>
      </c>
      <c r="E9" s="102">
        <v>60.05980000000001</v>
      </c>
      <c r="F9" s="1">
        <v>0.824891</v>
      </c>
      <c r="G9" s="1">
        <v>40.204169</v>
      </c>
      <c r="H9" s="1">
        <v>0.839006</v>
      </c>
      <c r="I9" s="1">
        <v>35.9913</v>
      </c>
      <c r="J9" s="1">
        <v>0.841648</v>
      </c>
      <c r="K9" s="102">
        <v>216.165</v>
      </c>
      <c r="L9" s="81">
        <v>0.841616</v>
      </c>
      <c r="M9" s="1">
        <v>127.959426</v>
      </c>
      <c r="N9" s="1">
        <v>0.848183</v>
      </c>
      <c r="O9" s="1">
        <v>145.845</v>
      </c>
      <c r="P9" s="1"/>
      <c r="Q9" s="1"/>
      <c r="R9" s="1"/>
      <c r="T9" s="1">
        <v>66.3598</v>
      </c>
      <c r="U9" s="1">
        <f t="shared" si="1"/>
        <v>60.0598</v>
      </c>
      <c r="V9" s="81">
        <v>226.165</v>
      </c>
      <c r="W9" s="1">
        <f t="shared" si="2"/>
        <v>216.165</v>
      </c>
      <c r="X9" s="1"/>
      <c r="Y9" s="1"/>
    </row>
    <row r="10">
      <c r="A10" s="1">
        <v>70.0</v>
      </c>
      <c r="B10" s="1">
        <v>0.825236</v>
      </c>
      <c r="C10" s="1">
        <v>26.0748</v>
      </c>
      <c r="D10" s="1">
        <v>0.827125</v>
      </c>
      <c r="E10" s="102">
        <v>69.6225</v>
      </c>
      <c r="F10" s="1">
        <v>0.827087</v>
      </c>
      <c r="G10" s="1">
        <v>46.551443</v>
      </c>
      <c r="H10" s="1">
        <v>0.840777</v>
      </c>
      <c r="I10" s="1">
        <v>41.77</v>
      </c>
      <c r="J10" s="1">
        <v>0.843802</v>
      </c>
      <c r="K10" s="102">
        <v>251.85899999999998</v>
      </c>
      <c r="L10" s="81">
        <v>0.843541</v>
      </c>
      <c r="M10" s="1">
        <v>147.522629</v>
      </c>
      <c r="N10" s="1">
        <v>0.849831</v>
      </c>
      <c r="O10" s="1">
        <v>169.633</v>
      </c>
      <c r="P10" s="1"/>
      <c r="Q10" s="1"/>
      <c r="R10" s="1"/>
      <c r="T10" s="1">
        <v>75.9225</v>
      </c>
      <c r="U10" s="1">
        <f t="shared" si="1"/>
        <v>69.6225</v>
      </c>
      <c r="V10" s="81">
        <v>261.859</v>
      </c>
      <c r="W10" s="1">
        <f t="shared" si="2"/>
        <v>251.859</v>
      </c>
      <c r="X10" s="1"/>
      <c r="Y10" s="1"/>
    </row>
    <row r="11">
      <c r="A11" s="1">
        <v>80.0</v>
      </c>
      <c r="B11" s="1">
        <v>0.82682</v>
      </c>
      <c r="C11" s="1">
        <v>29.6852</v>
      </c>
      <c r="D11" s="1">
        <v>0.829009</v>
      </c>
      <c r="E11" s="102">
        <v>79.1442</v>
      </c>
      <c r="F11" s="1">
        <v>0.828932</v>
      </c>
      <c r="G11" s="1">
        <v>52.795572</v>
      </c>
      <c r="H11" s="1">
        <v>0.842101</v>
      </c>
      <c r="I11" s="1">
        <v>47.2582</v>
      </c>
      <c r="J11" s="1">
        <v>0.845422</v>
      </c>
      <c r="K11" s="102">
        <v>287.13</v>
      </c>
      <c r="L11" s="81">
        <v>0.845091</v>
      </c>
      <c r="M11" s="1">
        <v>166.939142</v>
      </c>
      <c r="N11" s="1">
        <v>0.851102</v>
      </c>
      <c r="O11" s="1">
        <v>193.063</v>
      </c>
      <c r="P11" s="1"/>
      <c r="Q11" s="1"/>
      <c r="R11" s="1"/>
      <c r="T11" s="1">
        <v>85.4442</v>
      </c>
      <c r="U11" s="1">
        <f t="shared" si="1"/>
        <v>79.1442</v>
      </c>
      <c r="V11" s="81">
        <v>297.13</v>
      </c>
      <c r="W11" s="1">
        <f t="shared" si="2"/>
        <v>287.13</v>
      </c>
      <c r="X11" s="1"/>
      <c r="Y11" s="1"/>
    </row>
    <row r="12">
      <c r="A12" s="1">
        <v>90.0</v>
      </c>
      <c r="B12" s="1">
        <v>0.82841</v>
      </c>
      <c r="C12" s="1">
        <v>33.331</v>
      </c>
      <c r="D12" s="1">
        <v>0.830584</v>
      </c>
      <c r="E12" s="102">
        <v>88.4675</v>
      </c>
      <c r="F12" s="1">
        <v>0.830537</v>
      </c>
      <c r="G12" s="1">
        <v>58.9994</v>
      </c>
      <c r="H12" s="1">
        <v>0.843488</v>
      </c>
      <c r="I12" s="1">
        <v>53.1788</v>
      </c>
      <c r="J12" s="1">
        <v>0.846735</v>
      </c>
      <c r="K12" s="102">
        <v>322.272</v>
      </c>
      <c r="L12" s="81">
        <v>0.846271</v>
      </c>
      <c r="M12" s="1">
        <v>185.330624</v>
      </c>
      <c r="N12" s="1">
        <v>0.852225</v>
      </c>
      <c r="O12" s="1">
        <v>217.505</v>
      </c>
      <c r="P12" s="1"/>
      <c r="Q12" s="1"/>
      <c r="R12" s="1"/>
      <c r="T12" s="1">
        <v>94.7675</v>
      </c>
      <c r="U12" s="1">
        <f t="shared" si="1"/>
        <v>88.4675</v>
      </c>
      <c r="V12" s="81">
        <v>332.272</v>
      </c>
      <c r="W12" s="1">
        <f t="shared" si="2"/>
        <v>322.272</v>
      </c>
      <c r="X12" s="1"/>
      <c r="Y12" s="1"/>
    </row>
    <row r="13">
      <c r="A13" s="1">
        <v>100.0</v>
      </c>
      <c r="B13" s="1">
        <v>0.829657</v>
      </c>
      <c r="C13" s="1">
        <v>36.9307</v>
      </c>
      <c r="D13" s="1">
        <v>0.832057</v>
      </c>
      <c r="E13" s="102">
        <v>97.767</v>
      </c>
      <c r="F13" s="1">
        <v>0.831848</v>
      </c>
      <c r="G13" s="1">
        <v>65.078757</v>
      </c>
      <c r="H13" s="1">
        <v>0.844694</v>
      </c>
      <c r="I13" s="1">
        <v>58.7605</v>
      </c>
      <c r="J13" s="1">
        <v>0.847698</v>
      </c>
      <c r="K13" s="102">
        <v>356.86</v>
      </c>
      <c r="L13" s="81">
        <v>0.84727</v>
      </c>
      <c r="M13" s="1">
        <v>202.932674</v>
      </c>
      <c r="N13" s="1">
        <v>0.853217</v>
      </c>
      <c r="O13" s="1">
        <v>241.457</v>
      </c>
      <c r="P13" s="1"/>
      <c r="Q13" s="1"/>
      <c r="R13" s="1"/>
      <c r="T13" s="1">
        <v>104.067</v>
      </c>
      <c r="U13" s="1">
        <f t="shared" si="1"/>
        <v>97.767</v>
      </c>
      <c r="V13" s="81">
        <v>366.86</v>
      </c>
      <c r="W13" s="1">
        <f t="shared" si="2"/>
        <v>356.86</v>
      </c>
      <c r="X13" s="1"/>
      <c r="Y13" s="1"/>
    </row>
    <row r="14">
      <c r="A14" s="1">
        <v>110.0</v>
      </c>
      <c r="B14" s="1">
        <v>0.830964</v>
      </c>
      <c r="C14" s="1">
        <v>40.4624</v>
      </c>
      <c r="D14" s="1">
        <v>0.833159</v>
      </c>
      <c r="E14" s="102">
        <v>106.769</v>
      </c>
      <c r="F14" s="1">
        <v>0.833105</v>
      </c>
      <c r="G14" s="1">
        <v>70.976823</v>
      </c>
      <c r="H14" s="1">
        <v>0.845614</v>
      </c>
      <c r="I14" s="1">
        <v>64.0495</v>
      </c>
      <c r="J14" s="1">
        <v>0.848412</v>
      </c>
      <c r="K14" s="102">
        <v>389.557</v>
      </c>
      <c r="L14" s="81">
        <v>0.847979</v>
      </c>
      <c r="M14" s="1">
        <v>218.315294</v>
      </c>
      <c r="N14" s="1">
        <v>0.853994</v>
      </c>
      <c r="O14" s="1">
        <v>265.771</v>
      </c>
      <c r="P14" s="1"/>
      <c r="Q14" s="1"/>
      <c r="R14" s="1"/>
      <c r="T14" s="1">
        <v>113.069</v>
      </c>
      <c r="U14" s="1">
        <f t="shared" si="1"/>
        <v>106.769</v>
      </c>
      <c r="V14" s="81">
        <v>399.557</v>
      </c>
      <c r="W14" s="1">
        <f t="shared" si="2"/>
        <v>389.557</v>
      </c>
      <c r="X14" s="1"/>
      <c r="Y14" s="1"/>
    </row>
    <row r="15">
      <c r="A15" s="1">
        <v>120.0</v>
      </c>
      <c r="B15" s="1">
        <v>0.832009</v>
      </c>
      <c r="C15" s="1">
        <v>44.0948</v>
      </c>
      <c r="D15" s="1">
        <v>0.834299</v>
      </c>
      <c r="E15" s="102">
        <v>115.58200000000001</v>
      </c>
      <c r="F15" s="1">
        <v>0.83425</v>
      </c>
      <c r="G15" s="1">
        <v>76.730517</v>
      </c>
      <c r="H15" s="1">
        <v>0.846409</v>
      </c>
      <c r="I15" s="1">
        <v>69.3322</v>
      </c>
      <c r="J15" s="1">
        <v>0.848904</v>
      </c>
      <c r="K15" s="102">
        <v>419.961</v>
      </c>
      <c r="L15" s="81">
        <v>0.848463</v>
      </c>
      <c r="M15" s="1">
        <v>230.56322</v>
      </c>
      <c r="N15" s="1">
        <v>0.854669</v>
      </c>
      <c r="O15" s="1">
        <v>290.461</v>
      </c>
      <c r="P15" s="1"/>
      <c r="Q15" s="1"/>
      <c r="R15" s="1"/>
      <c r="T15" s="1">
        <v>121.882</v>
      </c>
      <c r="U15" s="1">
        <f t="shared" si="1"/>
        <v>115.582</v>
      </c>
      <c r="V15" s="81">
        <v>429.961</v>
      </c>
      <c r="W15" s="1">
        <f t="shared" si="2"/>
        <v>419.961</v>
      </c>
      <c r="X15" s="1"/>
      <c r="Y15" s="1"/>
    </row>
    <row r="16">
      <c r="A16" s="1">
        <v>130.0</v>
      </c>
      <c r="B16" s="1">
        <v>0.832935</v>
      </c>
      <c r="C16" s="1">
        <v>47.6267</v>
      </c>
      <c r="D16" s="1">
        <v>0.835237</v>
      </c>
      <c r="E16" s="102">
        <v>123.962</v>
      </c>
      <c r="F16" s="1">
        <v>0.835258</v>
      </c>
      <c r="G16" s="1">
        <v>82.597284</v>
      </c>
      <c r="H16" s="1">
        <v>0.847086</v>
      </c>
      <c r="I16" s="1">
        <v>74.8337</v>
      </c>
      <c r="J16" s="1">
        <v>0.849317</v>
      </c>
      <c r="K16" s="102">
        <v>449.352</v>
      </c>
      <c r="L16" s="81">
        <v>0.848861</v>
      </c>
      <c r="M16" s="1">
        <v>242.297985</v>
      </c>
      <c r="N16" s="1">
        <v>0.855303</v>
      </c>
      <c r="O16" s="1">
        <v>314.742</v>
      </c>
      <c r="P16" s="1"/>
      <c r="Q16" s="1"/>
      <c r="R16" s="1"/>
      <c r="T16" s="1">
        <v>130.262</v>
      </c>
      <c r="U16" s="1">
        <f t="shared" si="1"/>
        <v>123.962</v>
      </c>
      <c r="V16" s="81">
        <v>459.352</v>
      </c>
      <c r="W16" s="1">
        <f t="shared" si="2"/>
        <v>449.352</v>
      </c>
      <c r="X16" s="1"/>
      <c r="Y16" s="1"/>
    </row>
    <row r="17">
      <c r="A17" s="1">
        <v>140.0</v>
      </c>
      <c r="B17" s="1">
        <v>0.833795</v>
      </c>
      <c r="C17" s="1">
        <v>51.2566</v>
      </c>
      <c r="D17" s="1">
        <v>0.836067</v>
      </c>
      <c r="E17" s="102">
        <v>131.801</v>
      </c>
      <c r="F17" s="1">
        <v>0.836229</v>
      </c>
      <c r="G17" s="1">
        <v>88.63196</v>
      </c>
      <c r="H17" s="1">
        <v>0.847696</v>
      </c>
      <c r="I17" s="1">
        <v>80.1961</v>
      </c>
      <c r="J17" s="1">
        <v>0.849571</v>
      </c>
      <c r="K17" s="102">
        <v>477.158</v>
      </c>
      <c r="L17" s="81">
        <v>0.849031</v>
      </c>
      <c r="M17" s="1">
        <v>250.512605</v>
      </c>
      <c r="N17" s="1">
        <v>0.85581</v>
      </c>
      <c r="O17" s="1">
        <v>339.488</v>
      </c>
      <c r="P17" s="1"/>
      <c r="Q17" s="1"/>
      <c r="R17" s="1"/>
      <c r="T17" s="1">
        <v>138.101</v>
      </c>
      <c r="U17" s="1">
        <f t="shared" si="1"/>
        <v>131.801</v>
      </c>
      <c r="V17" s="81">
        <v>487.158</v>
      </c>
      <c r="W17" s="1">
        <f t="shared" si="2"/>
        <v>477.158</v>
      </c>
      <c r="X17" s="1"/>
      <c r="Y17" s="1"/>
    </row>
    <row r="18">
      <c r="A18" s="1">
        <v>150.0</v>
      </c>
      <c r="B18" s="1">
        <v>0.834786</v>
      </c>
      <c r="C18" s="1">
        <v>54.8802</v>
      </c>
      <c r="D18" s="1">
        <v>0.836732</v>
      </c>
      <c r="E18" s="102">
        <v>139.72299999999998</v>
      </c>
      <c r="F18" s="1">
        <v>0.836871</v>
      </c>
      <c r="G18" s="1">
        <v>93.353606</v>
      </c>
      <c r="H18" s="1">
        <v>0.848139</v>
      </c>
      <c r="I18" s="1">
        <v>85.101</v>
      </c>
      <c r="J18" s="1">
        <v>0.850058</v>
      </c>
      <c r="K18" s="102">
        <v>506.62199999999996</v>
      </c>
      <c r="L18" s="81">
        <v>0.849224</v>
      </c>
      <c r="M18" s="1">
        <v>258.979853</v>
      </c>
      <c r="N18" s="1">
        <v>0.856262</v>
      </c>
      <c r="O18" s="1">
        <v>364.0</v>
      </c>
      <c r="P18" s="1"/>
      <c r="Q18" s="1"/>
      <c r="R18" s="1"/>
      <c r="T18" s="1">
        <v>146.023</v>
      </c>
      <c r="U18" s="1">
        <f t="shared" si="1"/>
        <v>139.723</v>
      </c>
      <c r="V18" s="81">
        <v>516.622</v>
      </c>
      <c r="W18" s="1">
        <f t="shared" si="2"/>
        <v>506.622</v>
      </c>
      <c r="X18" s="1"/>
      <c r="Y18" s="1"/>
    </row>
    <row r="19">
      <c r="A19" s="1">
        <v>160.0</v>
      </c>
      <c r="B19" s="1">
        <v>0.835502</v>
      </c>
      <c r="C19" s="1">
        <v>58.3608</v>
      </c>
      <c r="D19" s="1">
        <v>0.837318</v>
      </c>
      <c r="E19" s="102">
        <v>146.54999999999998</v>
      </c>
      <c r="F19" s="1">
        <v>0.837472</v>
      </c>
      <c r="G19" s="1">
        <v>97.811116</v>
      </c>
      <c r="H19" s="1">
        <v>0.848616</v>
      </c>
      <c r="I19" s="1">
        <v>90.1644</v>
      </c>
      <c r="J19" s="1">
        <v>0.850249</v>
      </c>
      <c r="K19" s="102">
        <v>533.657</v>
      </c>
      <c r="L19" s="81">
        <v>0.849462</v>
      </c>
      <c r="M19" s="1">
        <v>267.978224</v>
      </c>
      <c r="N19" s="1">
        <v>0.856759</v>
      </c>
      <c r="O19" s="1">
        <v>388.62</v>
      </c>
      <c r="P19" s="1"/>
      <c r="Q19" s="1"/>
      <c r="R19" s="1"/>
      <c r="T19" s="1">
        <v>152.85</v>
      </c>
      <c r="U19" s="1">
        <f t="shared" si="1"/>
        <v>146.55</v>
      </c>
      <c r="V19" s="81">
        <v>543.657</v>
      </c>
      <c r="W19" s="1">
        <f t="shared" si="2"/>
        <v>533.657</v>
      </c>
      <c r="X19" s="1"/>
      <c r="Y19" s="1"/>
    </row>
    <row r="20">
      <c r="A20" s="1">
        <v>170.0</v>
      </c>
      <c r="B20" s="1">
        <v>0.836211</v>
      </c>
      <c r="C20" s="1">
        <v>61.7988</v>
      </c>
      <c r="D20" s="1">
        <v>0.837905</v>
      </c>
      <c r="E20" s="102">
        <v>153.772</v>
      </c>
      <c r="F20" s="1">
        <v>0.838101</v>
      </c>
      <c r="G20" s="1">
        <v>102.79732</v>
      </c>
      <c r="H20" s="1">
        <v>0.848943</v>
      </c>
      <c r="I20" s="1">
        <v>94.503</v>
      </c>
      <c r="J20" s="1">
        <v>0.850435</v>
      </c>
      <c r="K20" s="102">
        <v>560.229</v>
      </c>
      <c r="L20" s="81">
        <v>0.849656</v>
      </c>
      <c r="M20" s="1">
        <v>276.735208</v>
      </c>
      <c r="N20" s="1">
        <v>0.857194</v>
      </c>
      <c r="O20" s="1">
        <v>413.24</v>
      </c>
      <c r="P20" s="1"/>
      <c r="Q20" s="1"/>
      <c r="R20" s="1"/>
      <c r="T20" s="1">
        <v>160.072</v>
      </c>
      <c r="U20" s="1">
        <f t="shared" si="1"/>
        <v>153.772</v>
      </c>
      <c r="V20" s="81">
        <v>570.229</v>
      </c>
      <c r="W20" s="1">
        <f t="shared" si="2"/>
        <v>560.229</v>
      </c>
      <c r="X20" s="1"/>
      <c r="Y20" s="1"/>
    </row>
    <row r="21">
      <c r="A21" s="1">
        <v>180.0</v>
      </c>
      <c r="B21" s="1">
        <v>0.836793</v>
      </c>
      <c r="C21" s="1">
        <v>65.4395</v>
      </c>
      <c r="D21" s="1">
        <v>0.838336</v>
      </c>
      <c r="E21" s="102">
        <v>159.79999999999998</v>
      </c>
      <c r="F21" s="1">
        <v>0.838576</v>
      </c>
      <c r="G21" s="1">
        <v>107.13781</v>
      </c>
      <c r="H21" s="1">
        <v>0.849331</v>
      </c>
      <c r="I21" s="1">
        <v>99.5079</v>
      </c>
      <c r="J21" s="1">
        <v>0.850739</v>
      </c>
      <c r="K21" s="102">
        <v>587.702</v>
      </c>
      <c r="L21" s="81">
        <v>0.849888</v>
      </c>
      <c r="M21" s="1">
        <v>285.60455</v>
      </c>
      <c r="N21" s="1">
        <v>0.857547</v>
      </c>
      <c r="O21" s="1">
        <v>437.536</v>
      </c>
      <c r="P21" s="1"/>
      <c r="Q21" s="1"/>
      <c r="R21" s="1"/>
      <c r="T21" s="1">
        <v>166.1</v>
      </c>
      <c r="U21" s="1">
        <f t="shared" si="1"/>
        <v>159.8</v>
      </c>
      <c r="V21" s="81">
        <v>597.702</v>
      </c>
      <c r="W21" s="1">
        <f t="shared" si="2"/>
        <v>587.702</v>
      </c>
      <c r="X21" s="1"/>
      <c r="Y21" s="1"/>
    </row>
    <row r="22">
      <c r="A22" s="1">
        <v>190.0</v>
      </c>
      <c r="B22" s="1">
        <v>0.837289</v>
      </c>
      <c r="C22" s="1">
        <v>68.9736</v>
      </c>
      <c r="D22" s="1">
        <v>0.838601</v>
      </c>
      <c r="E22" s="102">
        <v>164.177</v>
      </c>
      <c r="F22" s="1">
        <v>0.838895</v>
      </c>
      <c r="G22" s="1">
        <v>110.562703</v>
      </c>
      <c r="H22" s="1">
        <v>0.849618</v>
      </c>
      <c r="I22" s="1">
        <v>104.166</v>
      </c>
      <c r="J22" s="1">
        <v>0.850901</v>
      </c>
      <c r="K22" s="102">
        <v>614.235</v>
      </c>
      <c r="L22" s="81">
        <v>0.850071</v>
      </c>
      <c r="M22" s="1">
        <v>294.358198</v>
      </c>
      <c r="N22" s="1">
        <v>0.857874</v>
      </c>
      <c r="O22" s="1">
        <v>461.976</v>
      </c>
      <c r="P22" s="1"/>
      <c r="Q22" s="1"/>
      <c r="R22" s="1"/>
      <c r="T22" s="1">
        <v>170.477</v>
      </c>
      <c r="U22" s="1">
        <f t="shared" si="1"/>
        <v>164.177</v>
      </c>
      <c r="V22" s="81">
        <v>624.235</v>
      </c>
      <c r="W22" s="1">
        <f t="shared" si="2"/>
        <v>614.235</v>
      </c>
      <c r="X22" s="1"/>
      <c r="Y22" s="1"/>
    </row>
    <row r="23">
      <c r="A23" s="1">
        <v>200.0</v>
      </c>
      <c r="B23" s="1">
        <v>0.837807</v>
      </c>
      <c r="C23" s="1">
        <v>72.5398</v>
      </c>
      <c r="D23" s="1">
        <v>0.838841</v>
      </c>
      <c r="E23" s="102">
        <v>168.74599999999998</v>
      </c>
      <c r="F23" s="1">
        <v>0.839048</v>
      </c>
      <c r="G23" s="1">
        <v>112.723778</v>
      </c>
      <c r="H23" s="1">
        <v>0.849855</v>
      </c>
      <c r="I23" s="1">
        <v>108.577</v>
      </c>
      <c r="J23" s="1">
        <v>0.851097</v>
      </c>
      <c r="K23" s="102">
        <v>641.621</v>
      </c>
      <c r="L23" s="81">
        <v>0.850151</v>
      </c>
      <c r="M23" s="1">
        <v>301.185286</v>
      </c>
      <c r="N23" s="1">
        <v>0.858164</v>
      </c>
      <c r="O23" s="1">
        <v>486.067</v>
      </c>
      <c r="P23" s="1"/>
      <c r="Q23" s="1"/>
      <c r="R23" s="1"/>
      <c r="T23" s="1">
        <v>175.046</v>
      </c>
      <c r="U23" s="1">
        <f t="shared" si="1"/>
        <v>168.746</v>
      </c>
      <c r="V23" s="81">
        <v>651.621</v>
      </c>
      <c r="W23" s="1">
        <f t="shared" si="2"/>
        <v>641.621</v>
      </c>
      <c r="X23" s="1"/>
      <c r="Y23" s="1"/>
    </row>
    <row r="24">
      <c r="A24" s="1">
        <v>210.0</v>
      </c>
      <c r="B24" s="1">
        <v>0.838249</v>
      </c>
      <c r="C24" s="1">
        <v>75.9142</v>
      </c>
      <c r="D24" s="1">
        <v>0.83922</v>
      </c>
      <c r="E24" s="102">
        <v>174.452</v>
      </c>
      <c r="F24" s="1">
        <v>0.839436</v>
      </c>
      <c r="G24" s="1">
        <v>116.021556</v>
      </c>
      <c r="H24" s="1">
        <v>0.850159</v>
      </c>
      <c r="I24" s="1">
        <v>112.85</v>
      </c>
      <c r="J24" s="1">
        <v>0.851366</v>
      </c>
      <c r="K24" s="102">
        <v>669.798</v>
      </c>
      <c r="L24" s="81">
        <v>0.850226</v>
      </c>
      <c r="M24" s="1">
        <v>308.025641</v>
      </c>
      <c r="N24" s="1">
        <v>0.858433</v>
      </c>
      <c r="O24" s="1">
        <v>510.355</v>
      </c>
      <c r="P24" s="1"/>
      <c r="Q24" s="1"/>
      <c r="R24" s="1"/>
      <c r="T24" s="1">
        <v>180.752</v>
      </c>
      <c r="U24" s="1">
        <f t="shared" si="1"/>
        <v>174.452</v>
      </c>
      <c r="V24" s="81">
        <v>679.798</v>
      </c>
      <c r="W24" s="1">
        <f t="shared" si="2"/>
        <v>669.798</v>
      </c>
      <c r="X24" s="1"/>
      <c r="Y24" s="1"/>
    </row>
    <row r="25">
      <c r="A25" s="1">
        <v>220.0</v>
      </c>
      <c r="B25" s="1">
        <v>0.838671</v>
      </c>
      <c r="C25" s="1">
        <v>79.2827</v>
      </c>
      <c r="D25" s="1">
        <v>0.839431</v>
      </c>
      <c r="E25" s="102">
        <v>178.654</v>
      </c>
      <c r="F25" s="1">
        <v>0.83992</v>
      </c>
      <c r="G25" s="1">
        <v>119.871201</v>
      </c>
      <c r="H25" s="1">
        <v>0.850579</v>
      </c>
      <c r="I25" s="1">
        <v>117.794</v>
      </c>
      <c r="J25" s="1">
        <v>0.851526</v>
      </c>
      <c r="K25" s="102">
        <v>696.777</v>
      </c>
      <c r="L25" s="81">
        <v>0.850329</v>
      </c>
      <c r="M25" s="1">
        <v>315.486755</v>
      </c>
      <c r="N25" s="1">
        <v>0.858672</v>
      </c>
      <c r="O25" s="1">
        <v>534.503</v>
      </c>
      <c r="P25" s="1"/>
      <c r="Q25" s="1"/>
      <c r="R25" s="1"/>
      <c r="T25" s="1">
        <v>184.954</v>
      </c>
      <c r="U25" s="1">
        <f t="shared" si="1"/>
        <v>178.654</v>
      </c>
      <c r="V25" s="81">
        <v>706.777</v>
      </c>
      <c r="W25" s="1">
        <f t="shared" si="2"/>
        <v>696.777</v>
      </c>
      <c r="X25" s="1"/>
      <c r="Y25" s="1"/>
    </row>
    <row r="26">
      <c r="A26" s="1">
        <v>230.0</v>
      </c>
      <c r="B26" s="1">
        <v>0.839087</v>
      </c>
      <c r="C26" s="1">
        <v>82.5113</v>
      </c>
      <c r="D26" s="1">
        <v>0.83967</v>
      </c>
      <c r="E26" s="102">
        <v>183.21499999999997</v>
      </c>
      <c r="F26" s="1">
        <v>0.840118</v>
      </c>
      <c r="G26" s="1">
        <v>122.364444</v>
      </c>
      <c r="H26" s="1">
        <v>0.8508</v>
      </c>
      <c r="I26" s="1">
        <v>122.009</v>
      </c>
      <c r="J26" s="1">
        <v>0.851693</v>
      </c>
      <c r="K26" s="102">
        <v>723.143</v>
      </c>
      <c r="L26" s="81">
        <v>0.850438</v>
      </c>
      <c r="M26" s="1">
        <v>322.748107</v>
      </c>
      <c r="N26" s="1">
        <v>0.858912</v>
      </c>
      <c r="O26" s="1">
        <v>558.508</v>
      </c>
      <c r="P26" s="1"/>
      <c r="Q26" s="1"/>
      <c r="R26" s="1"/>
      <c r="T26" s="1">
        <v>189.515</v>
      </c>
      <c r="U26" s="1">
        <f t="shared" si="1"/>
        <v>183.215</v>
      </c>
      <c r="V26" s="81">
        <v>733.143</v>
      </c>
      <c r="W26" s="1">
        <f t="shared" si="2"/>
        <v>723.143</v>
      </c>
      <c r="X26" s="1"/>
      <c r="Y26" s="1"/>
    </row>
    <row r="27">
      <c r="A27" s="1">
        <v>240.0</v>
      </c>
      <c r="B27" s="1">
        <v>0.83963</v>
      </c>
      <c r="C27" s="1">
        <v>85.8677</v>
      </c>
      <c r="D27" s="1">
        <v>0.839845</v>
      </c>
      <c r="E27" s="102">
        <v>187.237</v>
      </c>
      <c r="F27" s="1">
        <v>0.840361</v>
      </c>
      <c r="G27" s="1">
        <v>125.319778</v>
      </c>
      <c r="H27" s="1">
        <v>0.851481</v>
      </c>
      <c r="I27" s="1">
        <v>126.648</v>
      </c>
      <c r="J27" s="1">
        <v>0.85183</v>
      </c>
      <c r="K27" s="102">
        <v>749.48</v>
      </c>
      <c r="L27" s="81">
        <v>0.85062</v>
      </c>
      <c r="M27" s="1">
        <v>330.819109</v>
      </c>
      <c r="N27" s="1">
        <v>0.859118</v>
      </c>
      <c r="O27" s="1">
        <v>582.189</v>
      </c>
      <c r="P27" s="1"/>
      <c r="Q27" s="1"/>
      <c r="R27" s="1"/>
      <c r="T27" s="1">
        <v>193.537</v>
      </c>
      <c r="U27" s="1">
        <f t="shared" si="1"/>
        <v>187.237</v>
      </c>
      <c r="V27" s="81">
        <v>759.48</v>
      </c>
      <c r="W27" s="1">
        <f t="shared" si="2"/>
        <v>749.48</v>
      </c>
      <c r="X27" s="1"/>
      <c r="Y27" s="1"/>
    </row>
    <row r="28">
      <c r="A28" s="1">
        <v>250.0</v>
      </c>
      <c r="B28" s="1">
        <v>0.839984</v>
      </c>
      <c r="C28" s="1">
        <v>89.1585</v>
      </c>
      <c r="D28" s="1">
        <v>0.840013</v>
      </c>
      <c r="E28" s="102">
        <v>191.36399999999998</v>
      </c>
      <c r="F28" s="1">
        <v>0.840646</v>
      </c>
      <c r="G28" s="1">
        <v>128.468101</v>
      </c>
      <c r="H28" s="1">
        <v>0.851788</v>
      </c>
      <c r="I28" s="1">
        <v>131.373</v>
      </c>
      <c r="J28" s="1">
        <v>0.851943</v>
      </c>
      <c r="K28" s="102">
        <v>775.332</v>
      </c>
      <c r="L28" s="81">
        <v>0.850663</v>
      </c>
      <c r="M28" s="1">
        <v>337.420306</v>
      </c>
      <c r="N28" s="1">
        <v>0.859325</v>
      </c>
      <c r="O28" s="1">
        <v>605.092</v>
      </c>
      <c r="P28" s="1"/>
      <c r="Q28" s="1"/>
      <c r="R28" s="1"/>
      <c r="T28" s="1">
        <v>197.664</v>
      </c>
      <c r="U28" s="1">
        <f t="shared" si="1"/>
        <v>191.364</v>
      </c>
      <c r="V28" s="81">
        <v>785.332</v>
      </c>
      <c r="W28" s="1">
        <f t="shared" si="2"/>
        <v>775.332</v>
      </c>
      <c r="X28" s="1"/>
      <c r="Y28" s="1"/>
    </row>
    <row r="29">
      <c r="A29" s="1">
        <v>260.0</v>
      </c>
      <c r="B29" s="1">
        <v>0.840265</v>
      </c>
      <c r="C29" s="1">
        <v>92.3101</v>
      </c>
      <c r="D29" s="1">
        <v>0.840291</v>
      </c>
      <c r="E29" s="102">
        <v>196.189</v>
      </c>
      <c r="F29" s="1">
        <v>0.840825</v>
      </c>
      <c r="G29" s="1">
        <v>130.979437</v>
      </c>
      <c r="H29" s="1">
        <v>0.852057</v>
      </c>
      <c r="I29" s="1">
        <v>136.086</v>
      </c>
      <c r="J29" s="1">
        <v>0.852066</v>
      </c>
      <c r="K29" s="102">
        <v>802.009</v>
      </c>
      <c r="L29" s="81">
        <v>0.850804</v>
      </c>
      <c r="M29" s="1">
        <v>345.533621</v>
      </c>
      <c r="N29" s="1">
        <v>0.85948</v>
      </c>
      <c r="O29" s="1">
        <v>628.444</v>
      </c>
      <c r="P29" s="1"/>
      <c r="Q29" s="1"/>
      <c r="R29" s="1"/>
      <c r="T29" s="1">
        <v>202.489</v>
      </c>
      <c r="U29" s="1">
        <f t="shared" si="1"/>
        <v>196.189</v>
      </c>
      <c r="V29" s="81">
        <v>812.009</v>
      </c>
      <c r="W29" s="1">
        <f t="shared" si="2"/>
        <v>802.009</v>
      </c>
      <c r="X29" s="1"/>
      <c r="Y29" s="1"/>
    </row>
    <row r="30">
      <c r="A30" s="1">
        <v>270.0</v>
      </c>
      <c r="B30" s="1">
        <v>0.840713</v>
      </c>
      <c r="C30" s="1">
        <v>95.6649</v>
      </c>
      <c r="D30" s="1">
        <v>0.840601</v>
      </c>
      <c r="E30" s="102">
        <v>200.724</v>
      </c>
      <c r="F30" s="1">
        <v>0.841001</v>
      </c>
      <c r="G30" s="1">
        <v>133.298037</v>
      </c>
      <c r="H30" s="1">
        <v>0.852239</v>
      </c>
      <c r="I30" s="1">
        <v>140.17</v>
      </c>
      <c r="J30" s="1">
        <v>0.852119</v>
      </c>
      <c r="K30" s="102">
        <v>827.415</v>
      </c>
      <c r="L30" s="81">
        <v>0.851035</v>
      </c>
      <c r="M30" s="1">
        <v>354.188455</v>
      </c>
      <c r="N30" s="1">
        <v>0.859633</v>
      </c>
      <c r="O30" s="1">
        <v>651.587</v>
      </c>
      <c r="P30" s="1"/>
      <c r="Q30" s="1"/>
      <c r="R30" s="1"/>
      <c r="T30" s="1">
        <v>207.024</v>
      </c>
      <c r="U30" s="1">
        <f t="shared" si="1"/>
        <v>200.724</v>
      </c>
      <c r="V30" s="81">
        <v>837.415</v>
      </c>
      <c r="W30" s="1">
        <f t="shared" si="2"/>
        <v>827.415</v>
      </c>
      <c r="X30" s="1"/>
      <c r="Y30" s="1"/>
    </row>
    <row r="31">
      <c r="A31" s="1">
        <v>280.0</v>
      </c>
      <c r="B31" s="1">
        <v>0.841126</v>
      </c>
      <c r="C31" s="1">
        <v>99.0515</v>
      </c>
      <c r="D31" s="1">
        <v>0.840854</v>
      </c>
      <c r="E31" s="102">
        <v>205.27499999999998</v>
      </c>
      <c r="F31" s="1">
        <v>0.841133</v>
      </c>
      <c r="G31" s="1">
        <v>135.400958</v>
      </c>
      <c r="H31" s="1">
        <v>0.852577</v>
      </c>
      <c r="I31" s="1">
        <v>144.791</v>
      </c>
      <c r="J31" s="1">
        <v>0.852476</v>
      </c>
      <c r="K31" s="102">
        <v>855.671</v>
      </c>
      <c r="L31" s="81">
        <v>0.851099</v>
      </c>
      <c r="M31" s="1">
        <v>361.559416</v>
      </c>
      <c r="N31" s="1">
        <v>0.859814</v>
      </c>
      <c r="O31" s="1">
        <v>674.946</v>
      </c>
      <c r="P31" s="1"/>
      <c r="Q31" s="1"/>
      <c r="R31" s="1"/>
      <c r="T31" s="1">
        <v>211.575</v>
      </c>
      <c r="U31" s="1">
        <f t="shared" si="1"/>
        <v>205.275</v>
      </c>
      <c r="V31" s="81">
        <v>865.671</v>
      </c>
      <c r="W31" s="1">
        <f t="shared" si="2"/>
        <v>855.671</v>
      </c>
      <c r="X31" s="1"/>
      <c r="Y31" s="1"/>
    </row>
    <row r="32">
      <c r="A32" s="1">
        <v>290.0</v>
      </c>
      <c r="B32" s="1">
        <v>0.841521</v>
      </c>
      <c r="C32" s="1">
        <v>102.428</v>
      </c>
      <c r="D32" s="1">
        <v>0.841</v>
      </c>
      <c r="E32" s="102">
        <v>209.20499999999998</v>
      </c>
      <c r="F32" s="1">
        <v>0.841293</v>
      </c>
      <c r="G32" s="1">
        <v>137.537268</v>
      </c>
      <c r="H32" s="1">
        <v>0.852769</v>
      </c>
      <c r="I32" s="1">
        <v>149.406</v>
      </c>
      <c r="J32" s="1">
        <v>0.852585</v>
      </c>
      <c r="K32" s="102">
        <v>881.55</v>
      </c>
      <c r="L32" s="81">
        <v>0.85115</v>
      </c>
      <c r="M32" s="1">
        <v>368.502979</v>
      </c>
      <c r="N32" s="1">
        <v>0.859942</v>
      </c>
      <c r="O32" s="1">
        <v>698.181</v>
      </c>
      <c r="P32" s="1"/>
      <c r="Q32" s="1"/>
      <c r="R32" s="1"/>
      <c r="T32" s="1">
        <v>215.505</v>
      </c>
      <c r="U32" s="1">
        <f t="shared" si="1"/>
        <v>209.205</v>
      </c>
      <c r="V32" s="81">
        <v>891.55</v>
      </c>
      <c r="W32" s="1">
        <f t="shared" si="2"/>
        <v>881.55</v>
      </c>
      <c r="X32" s="1"/>
      <c r="Y32" s="1"/>
    </row>
    <row r="33">
      <c r="A33" s="1">
        <v>300.0</v>
      </c>
      <c r="B33" s="1">
        <v>0.841876</v>
      </c>
      <c r="C33" s="1">
        <v>105.688</v>
      </c>
      <c r="D33" s="1">
        <v>0.841251</v>
      </c>
      <c r="E33" s="102">
        <v>213.53199999999998</v>
      </c>
      <c r="F33" s="1">
        <v>0.841362</v>
      </c>
      <c r="G33" s="1">
        <v>139.129135</v>
      </c>
      <c r="H33" s="1">
        <v>0.853035</v>
      </c>
      <c r="I33" s="1">
        <v>153.556</v>
      </c>
      <c r="J33" s="1">
        <v>0.852714</v>
      </c>
      <c r="K33" s="102">
        <v>907.696</v>
      </c>
      <c r="L33" s="81">
        <v>0.851224</v>
      </c>
      <c r="M33" s="1">
        <v>375.733392</v>
      </c>
      <c r="N33" s="1">
        <v>0.860088</v>
      </c>
      <c r="O33" s="1">
        <v>720.543</v>
      </c>
      <c r="P33" s="1"/>
      <c r="Q33" s="1"/>
      <c r="R33" s="1"/>
      <c r="T33" s="1">
        <v>219.832</v>
      </c>
      <c r="U33" s="1">
        <f t="shared" si="1"/>
        <v>213.532</v>
      </c>
      <c r="V33" s="81">
        <v>917.696</v>
      </c>
      <c r="W33" s="1">
        <f t="shared" si="2"/>
        <v>907.696</v>
      </c>
      <c r="X33" s="1"/>
      <c r="Y33" s="1"/>
    </row>
    <row r="34">
      <c r="A34" s="1">
        <v>310.0</v>
      </c>
      <c r="B34" s="1">
        <v>0.842243</v>
      </c>
      <c r="C34" s="1">
        <v>108.89</v>
      </c>
      <c r="D34" s="1">
        <v>0.841502</v>
      </c>
      <c r="E34" s="102">
        <v>218.117</v>
      </c>
      <c r="F34" s="1">
        <v>0.841664</v>
      </c>
      <c r="G34" s="1">
        <v>142.183434</v>
      </c>
      <c r="H34" s="1">
        <v>0.853348</v>
      </c>
      <c r="I34" s="1">
        <v>157.521</v>
      </c>
      <c r="J34" s="1">
        <v>0.852745</v>
      </c>
      <c r="K34" s="102">
        <v>932.932</v>
      </c>
      <c r="L34" s="1">
        <v>0.851338</v>
      </c>
      <c r="M34" s="1">
        <v>383.605646</v>
      </c>
      <c r="N34" s="1">
        <v>0.860214</v>
      </c>
      <c r="O34" s="1">
        <v>761.269</v>
      </c>
      <c r="P34" s="1"/>
      <c r="Q34" s="1"/>
      <c r="R34" s="1"/>
      <c r="T34" s="1">
        <v>224.417</v>
      </c>
      <c r="U34" s="1">
        <f t="shared" si="1"/>
        <v>218.117</v>
      </c>
      <c r="V34" s="1">
        <v>942.932</v>
      </c>
      <c r="W34" s="1">
        <f t="shared" si="2"/>
        <v>932.932</v>
      </c>
      <c r="X34" s="1"/>
      <c r="Y34" s="1"/>
    </row>
    <row r="35">
      <c r="A35" s="1">
        <v>320.0</v>
      </c>
      <c r="B35" s="1">
        <v>0.842439</v>
      </c>
      <c r="C35" s="1">
        <v>111.964</v>
      </c>
      <c r="D35" s="1">
        <v>0.841778</v>
      </c>
      <c r="E35" s="102">
        <v>223.242</v>
      </c>
      <c r="F35" s="1">
        <v>0.841874</v>
      </c>
      <c r="G35" s="1">
        <v>144.721682</v>
      </c>
      <c r="H35" s="1">
        <v>0.853654</v>
      </c>
      <c r="I35" s="1">
        <v>162.339</v>
      </c>
      <c r="J35" s="1">
        <v>0.852971</v>
      </c>
      <c r="K35" s="102">
        <v>959.448</v>
      </c>
      <c r="L35" s="1">
        <v>0.851556</v>
      </c>
      <c r="M35" s="1">
        <v>392.558453</v>
      </c>
      <c r="N35" s="1">
        <v>0.860342</v>
      </c>
      <c r="O35" s="1">
        <v>784.257</v>
      </c>
      <c r="P35" s="1"/>
      <c r="Q35" s="1"/>
      <c r="R35" s="1"/>
      <c r="T35" s="1">
        <v>229.542</v>
      </c>
      <c r="U35" s="1">
        <f t="shared" si="1"/>
        <v>223.242</v>
      </c>
      <c r="V35" s="1">
        <v>969.448</v>
      </c>
      <c r="W35" s="1">
        <f t="shared" si="2"/>
        <v>959.448</v>
      </c>
      <c r="X35" s="1"/>
      <c r="Y35" s="1"/>
    </row>
    <row r="36">
      <c r="A36" s="1">
        <v>330.0</v>
      </c>
      <c r="B36" s="1">
        <v>0.842801</v>
      </c>
      <c r="C36" s="1">
        <v>115.176</v>
      </c>
      <c r="D36" s="1">
        <v>0.841975</v>
      </c>
      <c r="E36" s="102">
        <v>227.826</v>
      </c>
      <c r="F36" s="1">
        <v>0.841994</v>
      </c>
      <c r="G36" s="1">
        <v>146.980559</v>
      </c>
      <c r="H36" s="1">
        <v>0.854059</v>
      </c>
      <c r="I36" s="1">
        <v>167.252</v>
      </c>
      <c r="J36" s="1">
        <v>0.85306</v>
      </c>
      <c r="K36" s="102">
        <v>985.4</v>
      </c>
      <c r="L36" s="1">
        <v>0.851643</v>
      </c>
      <c r="M36" s="1">
        <v>400.598902</v>
      </c>
      <c r="N36" s="1">
        <v>0.860441</v>
      </c>
      <c r="O36" s="1">
        <v>806.525</v>
      </c>
      <c r="P36" s="1"/>
      <c r="Q36" s="1"/>
      <c r="R36" s="1"/>
      <c r="T36" s="1">
        <v>234.126</v>
      </c>
      <c r="U36" s="1">
        <f t="shared" si="1"/>
        <v>227.826</v>
      </c>
      <c r="V36" s="1">
        <v>995.4</v>
      </c>
      <c r="W36" s="1">
        <f t="shared" si="2"/>
        <v>985.4</v>
      </c>
      <c r="X36" s="1"/>
      <c r="Y36" s="1"/>
    </row>
    <row r="37">
      <c r="A37" s="1">
        <v>340.0</v>
      </c>
      <c r="B37" s="1">
        <v>0.843212</v>
      </c>
      <c r="C37" s="1">
        <v>118.657</v>
      </c>
      <c r="D37" s="1">
        <v>0.842036</v>
      </c>
      <c r="E37" s="102">
        <v>230.85799999999998</v>
      </c>
      <c r="F37" s="1">
        <v>0.842081</v>
      </c>
      <c r="G37" s="1">
        <v>148.521448</v>
      </c>
      <c r="H37" s="1">
        <v>0.854187</v>
      </c>
      <c r="I37" s="1">
        <v>171.251</v>
      </c>
      <c r="J37" s="1">
        <v>0.853168</v>
      </c>
      <c r="K37" s="102">
        <v>1011.69</v>
      </c>
      <c r="L37" s="1">
        <v>0.851724</v>
      </c>
      <c r="M37" s="1">
        <v>408.368255</v>
      </c>
      <c r="N37" s="1">
        <v>0.86053</v>
      </c>
      <c r="O37" s="1">
        <v>828.898</v>
      </c>
      <c r="P37" s="1"/>
      <c r="Q37" s="1"/>
      <c r="R37" s="1"/>
      <c r="T37" s="1">
        <v>237.158</v>
      </c>
      <c r="U37" s="1">
        <f t="shared" si="1"/>
        <v>230.858</v>
      </c>
      <c r="V37" s="1">
        <v>1021.69</v>
      </c>
      <c r="W37" s="1">
        <f t="shared" si="2"/>
        <v>1011.69</v>
      </c>
      <c r="X37" s="1"/>
      <c r="Y37" s="1"/>
    </row>
    <row r="38">
      <c r="A38" s="1">
        <v>350.0</v>
      </c>
      <c r="B38" s="1">
        <v>0.843481</v>
      </c>
      <c r="C38" s="1">
        <v>121.815</v>
      </c>
      <c r="D38" s="1">
        <v>0.842498</v>
      </c>
      <c r="E38" s="102">
        <v>236.225</v>
      </c>
      <c r="F38" s="1">
        <v>0.842414</v>
      </c>
      <c r="G38" s="1">
        <v>151.365071</v>
      </c>
      <c r="H38" s="1">
        <v>0.854382</v>
      </c>
      <c r="I38" s="1">
        <v>175.573</v>
      </c>
      <c r="J38" s="1">
        <v>0.853193</v>
      </c>
      <c r="K38" s="102">
        <v>1036.94</v>
      </c>
      <c r="L38" s="1">
        <v>0.851851</v>
      </c>
      <c r="M38" s="1">
        <v>416.901608</v>
      </c>
      <c r="N38" s="1">
        <v>0.860627</v>
      </c>
      <c r="O38" s="1">
        <v>851.068</v>
      </c>
      <c r="P38" s="1"/>
      <c r="Q38" s="1"/>
      <c r="R38" s="1"/>
      <c r="T38" s="1">
        <v>242.525</v>
      </c>
      <c r="U38" s="1">
        <f t="shared" si="1"/>
        <v>236.225</v>
      </c>
      <c r="V38" s="1">
        <v>1046.94</v>
      </c>
      <c r="W38" s="1">
        <f t="shared" si="2"/>
        <v>1036.94</v>
      </c>
      <c r="X38" s="1"/>
      <c r="Y38" s="1"/>
    </row>
    <row r="39">
      <c r="A39" s="1">
        <v>360.0</v>
      </c>
      <c r="B39" s="1">
        <v>0.843877</v>
      </c>
      <c r="C39" s="1">
        <v>125.228</v>
      </c>
      <c r="D39" s="1">
        <v>0.842687</v>
      </c>
      <c r="E39" s="102">
        <v>240.85</v>
      </c>
      <c r="F39" s="1">
        <v>0.842665</v>
      </c>
      <c r="G39" s="1">
        <v>154.602542</v>
      </c>
      <c r="H39" s="1">
        <v>0.854614</v>
      </c>
      <c r="I39" s="1">
        <v>179.943</v>
      </c>
      <c r="J39" s="1">
        <v>0.853237</v>
      </c>
      <c r="K39" s="102">
        <v>1062.05</v>
      </c>
      <c r="L39" s="1">
        <v>0.851926</v>
      </c>
      <c r="M39" s="1">
        <v>424.619373</v>
      </c>
      <c r="N39" s="1">
        <v>0.860691</v>
      </c>
      <c r="O39" s="1">
        <v>875.536</v>
      </c>
      <c r="P39" s="1"/>
      <c r="Q39" s="1"/>
      <c r="R39" s="1"/>
      <c r="T39" s="1">
        <v>247.15</v>
      </c>
      <c r="U39" s="1">
        <f t="shared" si="1"/>
        <v>240.85</v>
      </c>
      <c r="V39" s="1">
        <v>1072.05</v>
      </c>
      <c r="W39" s="1">
        <f t="shared" si="2"/>
        <v>1062.05</v>
      </c>
      <c r="X39" s="1"/>
      <c r="Y39" s="1"/>
    </row>
    <row r="40">
      <c r="A40" s="1">
        <v>370.0</v>
      </c>
      <c r="B40" s="1">
        <v>0.844131</v>
      </c>
      <c r="C40" s="1">
        <v>128.529</v>
      </c>
      <c r="D40" s="1">
        <v>0.842812</v>
      </c>
      <c r="E40" s="102">
        <v>244.71499999999997</v>
      </c>
      <c r="F40" s="1">
        <v>0.84292</v>
      </c>
      <c r="G40" s="1">
        <v>157.390689</v>
      </c>
      <c r="H40" s="1">
        <v>0.854891</v>
      </c>
      <c r="I40" s="1">
        <v>184.197</v>
      </c>
      <c r="J40" s="1">
        <v>0.853292</v>
      </c>
      <c r="K40" s="102">
        <v>1087.71</v>
      </c>
      <c r="L40" s="1">
        <v>0.852082</v>
      </c>
      <c r="M40" s="1">
        <v>433.321389</v>
      </c>
      <c r="N40" s="1">
        <v>0.860779</v>
      </c>
      <c r="O40" s="1">
        <v>897.376</v>
      </c>
      <c r="P40" s="1"/>
      <c r="Q40" s="1"/>
      <c r="R40" s="1"/>
      <c r="T40" s="1">
        <v>251.015</v>
      </c>
      <c r="U40" s="1">
        <f t="shared" si="1"/>
        <v>244.715</v>
      </c>
      <c r="V40" s="1">
        <v>1097.71</v>
      </c>
      <c r="W40" s="1">
        <f t="shared" si="2"/>
        <v>1087.71</v>
      </c>
      <c r="X40" s="1"/>
      <c r="Y40" s="1"/>
    </row>
    <row r="41">
      <c r="A41" s="1">
        <v>380.0</v>
      </c>
      <c r="B41" s="1">
        <v>0.844463</v>
      </c>
      <c r="C41" s="1">
        <v>131.866</v>
      </c>
      <c r="D41" s="1">
        <v>0.84308</v>
      </c>
      <c r="E41" s="102">
        <v>249.45899999999997</v>
      </c>
      <c r="F41" s="1">
        <v>0.843023</v>
      </c>
      <c r="G41" s="1">
        <v>159.567428</v>
      </c>
      <c r="H41" s="1">
        <v>0.855046</v>
      </c>
      <c r="I41" s="1">
        <v>188.272</v>
      </c>
      <c r="J41" s="1">
        <v>0.853354</v>
      </c>
      <c r="K41" s="102">
        <v>1112.81</v>
      </c>
      <c r="L41" s="1">
        <v>0.852149</v>
      </c>
      <c r="M41" s="1">
        <v>440.416332</v>
      </c>
      <c r="N41" s="1">
        <v>0.860865</v>
      </c>
      <c r="O41" s="1">
        <v>919.278</v>
      </c>
      <c r="P41" s="1"/>
      <c r="Q41" s="1"/>
      <c r="R41" s="1"/>
      <c r="T41" s="1">
        <v>255.759</v>
      </c>
      <c r="U41" s="1">
        <f t="shared" si="1"/>
        <v>249.459</v>
      </c>
      <c r="V41" s="1">
        <v>1122.81</v>
      </c>
      <c r="W41" s="1">
        <f t="shared" si="2"/>
        <v>1112.81</v>
      </c>
      <c r="X41" s="1"/>
      <c r="Y41" s="1"/>
    </row>
    <row r="42">
      <c r="A42" s="1">
        <v>390.0</v>
      </c>
      <c r="B42" s="1">
        <v>0.84467</v>
      </c>
      <c r="C42" s="1">
        <v>135.122</v>
      </c>
      <c r="D42" s="1">
        <v>0.843138</v>
      </c>
      <c r="E42" s="102">
        <v>252.78699999999998</v>
      </c>
      <c r="F42" s="1">
        <v>0.843155</v>
      </c>
      <c r="G42" s="1">
        <v>161.810064</v>
      </c>
      <c r="H42" s="1">
        <v>0.855206</v>
      </c>
      <c r="I42" s="1">
        <v>192.48</v>
      </c>
      <c r="J42" s="1">
        <v>0.853396</v>
      </c>
      <c r="K42" s="102">
        <v>1138.07</v>
      </c>
      <c r="L42" s="1">
        <v>0.852293</v>
      </c>
      <c r="M42" s="1">
        <v>448.92207</v>
      </c>
      <c r="N42" s="1">
        <v>0.860951</v>
      </c>
      <c r="O42" s="1">
        <v>947.609</v>
      </c>
      <c r="P42" s="1"/>
      <c r="Q42" s="1"/>
      <c r="R42" s="1"/>
      <c r="T42" s="1">
        <v>259.087</v>
      </c>
      <c r="U42" s="1">
        <f t="shared" si="1"/>
        <v>252.787</v>
      </c>
      <c r="V42" s="1">
        <v>1148.07</v>
      </c>
      <c r="W42" s="1">
        <f t="shared" si="2"/>
        <v>1138.07</v>
      </c>
      <c r="X42" s="1"/>
      <c r="Y42" s="1"/>
    </row>
    <row r="43">
      <c r="A43" s="1">
        <v>400.0</v>
      </c>
      <c r="B43" s="1">
        <v>0.844817</v>
      </c>
      <c r="C43" s="1">
        <v>138.022</v>
      </c>
      <c r="D43" s="1">
        <v>0.843344</v>
      </c>
      <c r="E43" s="102">
        <v>257.517</v>
      </c>
      <c r="F43" s="1">
        <v>0.843234</v>
      </c>
      <c r="G43" s="1">
        <v>163.476722</v>
      </c>
      <c r="H43" s="1">
        <v>0.855271</v>
      </c>
      <c r="I43" s="1">
        <v>196.154</v>
      </c>
      <c r="J43" s="1">
        <v>0.8536</v>
      </c>
      <c r="K43" s="102">
        <v>1165.2</v>
      </c>
      <c r="L43" s="1">
        <v>0.852313</v>
      </c>
      <c r="M43" s="1">
        <v>455.842023</v>
      </c>
      <c r="N43" s="1">
        <v>0.861039</v>
      </c>
      <c r="O43" s="1">
        <v>969.561</v>
      </c>
      <c r="P43" s="1"/>
      <c r="Q43" s="1"/>
      <c r="R43" s="1"/>
      <c r="T43" s="1">
        <v>263.817</v>
      </c>
      <c r="U43" s="1">
        <f t="shared" si="1"/>
        <v>257.517</v>
      </c>
      <c r="V43" s="1">
        <v>1175.2</v>
      </c>
      <c r="W43" s="1">
        <f t="shared" si="2"/>
        <v>1165.2</v>
      </c>
      <c r="X43" s="1"/>
      <c r="Y43" s="1"/>
    </row>
    <row r="44">
      <c r="A44" s="1">
        <v>410.0</v>
      </c>
      <c r="B44" s="1">
        <v>0.845009</v>
      </c>
      <c r="C44" s="1">
        <v>141.036</v>
      </c>
      <c r="D44" s="1">
        <v>0.84347</v>
      </c>
      <c r="E44" s="102">
        <v>261.145</v>
      </c>
      <c r="F44" s="1">
        <v>0.843346</v>
      </c>
      <c r="G44" s="1">
        <v>165.261736</v>
      </c>
      <c r="H44" s="1">
        <v>0.855413</v>
      </c>
      <c r="I44" s="1">
        <v>200.152</v>
      </c>
      <c r="J44" s="1">
        <v>0.853644</v>
      </c>
      <c r="K44" s="102">
        <v>1190.38</v>
      </c>
      <c r="L44" s="1">
        <v>0.852406</v>
      </c>
      <c r="M44" s="1">
        <v>464.574621</v>
      </c>
      <c r="N44" s="1">
        <v>0.861117</v>
      </c>
      <c r="O44" s="1">
        <v>991.643</v>
      </c>
      <c r="P44" s="1"/>
      <c r="Q44" s="1"/>
      <c r="R44" s="1"/>
      <c r="T44" s="1">
        <v>267.445</v>
      </c>
      <c r="U44" s="1">
        <f t="shared" si="1"/>
        <v>261.145</v>
      </c>
      <c r="V44" s="1">
        <v>1200.38</v>
      </c>
      <c r="W44" s="1">
        <f t="shared" si="2"/>
        <v>1190.38</v>
      </c>
      <c r="X44" s="1"/>
      <c r="Y44" s="1"/>
    </row>
    <row r="45">
      <c r="A45" s="1">
        <v>420.0</v>
      </c>
      <c r="B45" s="1">
        <v>0.845185</v>
      </c>
      <c r="C45" s="1">
        <v>144.125</v>
      </c>
      <c r="D45" s="1">
        <v>0.843568</v>
      </c>
      <c r="E45" s="102">
        <v>264.96999999999997</v>
      </c>
      <c r="F45" s="1">
        <v>0.843582</v>
      </c>
      <c r="G45" s="1">
        <v>168.133384</v>
      </c>
      <c r="H45" s="1">
        <v>0.855557</v>
      </c>
      <c r="I45" s="1">
        <v>204.286</v>
      </c>
      <c r="J45" s="1">
        <v>0.853714</v>
      </c>
      <c r="K45" s="102">
        <v>1215.65</v>
      </c>
      <c r="L45" s="1">
        <v>0.852484</v>
      </c>
      <c r="M45" s="1">
        <v>472.592483</v>
      </c>
      <c r="N45" s="1">
        <v>0.861177</v>
      </c>
      <c r="O45" s="1">
        <v>1013.23</v>
      </c>
      <c r="P45" s="1"/>
      <c r="Q45" s="1"/>
      <c r="R45" s="1"/>
      <c r="T45" s="1">
        <v>271.27</v>
      </c>
      <c r="U45" s="1">
        <f t="shared" si="1"/>
        <v>264.97</v>
      </c>
      <c r="V45" s="1">
        <v>1225.65</v>
      </c>
      <c r="W45" s="1">
        <f t="shared" si="2"/>
        <v>1215.65</v>
      </c>
      <c r="X45" s="1"/>
      <c r="Y45" s="1"/>
    </row>
    <row r="46">
      <c r="A46" s="1">
        <v>430.0</v>
      </c>
      <c r="B46" s="1">
        <v>0.845432</v>
      </c>
      <c r="C46" s="1">
        <v>147.461</v>
      </c>
      <c r="D46" s="1">
        <v>0.843766</v>
      </c>
      <c r="E46" s="102">
        <v>269.529</v>
      </c>
      <c r="F46" s="1">
        <v>0.843773</v>
      </c>
      <c r="G46" s="1">
        <v>170.552636</v>
      </c>
      <c r="H46" s="1">
        <v>0.855678</v>
      </c>
      <c r="I46" s="1">
        <v>207.911</v>
      </c>
      <c r="J46" s="1">
        <v>0.853745</v>
      </c>
      <c r="K46" s="102">
        <v>1241.07</v>
      </c>
      <c r="L46" s="1">
        <v>0.852583</v>
      </c>
      <c r="M46" s="1">
        <v>480.387151</v>
      </c>
      <c r="N46" s="1">
        <v>0.861234</v>
      </c>
      <c r="O46" s="1">
        <v>1034.88</v>
      </c>
      <c r="P46" s="1"/>
      <c r="Q46" s="1"/>
      <c r="R46" s="1"/>
      <c r="T46" s="1">
        <v>275.829</v>
      </c>
      <c r="U46" s="1">
        <f t="shared" si="1"/>
        <v>269.529</v>
      </c>
      <c r="V46" s="1">
        <v>1251.07</v>
      </c>
      <c r="W46" s="1">
        <f t="shared" si="2"/>
        <v>1241.07</v>
      </c>
      <c r="X46" s="1"/>
      <c r="Y46" s="1"/>
    </row>
    <row r="47">
      <c r="A47" s="1">
        <v>440.0</v>
      </c>
      <c r="B47" s="1">
        <v>0.84569</v>
      </c>
      <c r="C47" s="1">
        <v>150.759</v>
      </c>
      <c r="D47" s="1">
        <v>0.843915</v>
      </c>
      <c r="E47" s="102">
        <v>273.658</v>
      </c>
      <c r="F47" s="1">
        <v>0.843887</v>
      </c>
      <c r="G47" s="1">
        <v>172.704595</v>
      </c>
      <c r="H47" s="1">
        <v>0.855871</v>
      </c>
      <c r="I47" s="1">
        <v>212.431</v>
      </c>
      <c r="J47" s="1">
        <v>0.854057</v>
      </c>
      <c r="K47" s="102">
        <v>1268.91</v>
      </c>
      <c r="L47" s="1">
        <v>0.852595</v>
      </c>
      <c r="M47" s="1">
        <v>486.956387</v>
      </c>
      <c r="N47" s="1">
        <v>0.8613</v>
      </c>
      <c r="O47" s="1">
        <v>1056.51</v>
      </c>
      <c r="P47" s="1"/>
      <c r="Q47" s="1"/>
      <c r="R47" s="1"/>
      <c r="T47" s="1">
        <v>279.958</v>
      </c>
      <c r="U47" s="1">
        <f t="shared" si="1"/>
        <v>273.658</v>
      </c>
      <c r="V47" s="1">
        <v>1278.91</v>
      </c>
      <c r="W47" s="1">
        <f t="shared" si="2"/>
        <v>1268.91</v>
      </c>
      <c r="X47" s="1"/>
      <c r="Y47" s="1"/>
    </row>
    <row r="48">
      <c r="A48" s="1">
        <v>450.0</v>
      </c>
      <c r="B48" s="1">
        <v>0.845897</v>
      </c>
      <c r="C48" s="1">
        <v>153.905</v>
      </c>
      <c r="D48" s="1">
        <v>0.843993</v>
      </c>
      <c r="E48" s="102">
        <v>276.998</v>
      </c>
      <c r="F48" s="1">
        <v>0.844037</v>
      </c>
      <c r="G48" s="1">
        <v>175.075961</v>
      </c>
      <c r="H48" s="1">
        <v>0.856143</v>
      </c>
      <c r="I48" s="1">
        <v>217.31</v>
      </c>
      <c r="J48" s="1">
        <v>0.854234</v>
      </c>
      <c r="K48" s="102">
        <v>1295.74</v>
      </c>
      <c r="L48" s="1">
        <v>0.852604</v>
      </c>
      <c r="M48" s="1">
        <v>493.692227</v>
      </c>
      <c r="N48" s="1">
        <v>0.861372</v>
      </c>
      <c r="O48" s="1">
        <v>1084.13</v>
      </c>
      <c r="P48" s="1"/>
      <c r="Q48" s="1"/>
      <c r="R48" s="1"/>
      <c r="T48" s="1">
        <v>283.298</v>
      </c>
      <c r="U48" s="1">
        <f t="shared" si="1"/>
        <v>276.998</v>
      </c>
      <c r="V48" s="1">
        <v>1305.74</v>
      </c>
      <c r="W48" s="1">
        <f t="shared" si="2"/>
        <v>1295.74</v>
      </c>
      <c r="X48" s="1"/>
      <c r="Y48" s="1"/>
    </row>
    <row r="49">
      <c r="A49" s="1">
        <v>460.0</v>
      </c>
      <c r="B49" s="1">
        <v>0.846115</v>
      </c>
      <c r="C49" s="1">
        <v>157.089</v>
      </c>
      <c r="D49" s="1">
        <v>0.844114</v>
      </c>
      <c r="E49" s="102">
        <v>280.844</v>
      </c>
      <c r="F49" s="1">
        <v>0.844112</v>
      </c>
      <c r="G49" s="1">
        <v>176.775095</v>
      </c>
      <c r="H49" s="1">
        <v>0.856303</v>
      </c>
      <c r="I49" s="1">
        <v>221.533</v>
      </c>
      <c r="J49" s="1">
        <v>0.854464</v>
      </c>
      <c r="K49" s="102">
        <v>1323.08</v>
      </c>
      <c r="L49" s="1">
        <v>0.852716</v>
      </c>
      <c r="M49" s="1">
        <v>502.235921</v>
      </c>
      <c r="N49" s="1">
        <v>0.861421</v>
      </c>
      <c r="O49" s="1">
        <v>1104.95</v>
      </c>
      <c r="P49" s="1"/>
      <c r="Q49" s="1"/>
      <c r="R49" s="1"/>
      <c r="T49" s="1">
        <v>287.144</v>
      </c>
      <c r="U49" s="1">
        <f t="shared" si="1"/>
        <v>280.844</v>
      </c>
      <c r="V49" s="1">
        <v>1333.08</v>
      </c>
      <c r="W49" s="1">
        <f t="shared" si="2"/>
        <v>1323.08</v>
      </c>
      <c r="X49" s="1"/>
      <c r="Y49" s="1"/>
    </row>
    <row r="50">
      <c r="A50" s="1">
        <v>470.0</v>
      </c>
      <c r="B50" s="1">
        <v>0.84628</v>
      </c>
      <c r="C50" s="1">
        <v>160.219</v>
      </c>
      <c r="D50" s="1">
        <v>0.844222</v>
      </c>
      <c r="E50" s="102">
        <v>284.56399999999996</v>
      </c>
      <c r="F50" s="1">
        <v>0.844151</v>
      </c>
      <c r="G50" s="1">
        <v>178.203583</v>
      </c>
      <c r="H50" s="1">
        <v>0.856447</v>
      </c>
      <c r="I50" s="1">
        <v>225.816</v>
      </c>
      <c r="J50" s="1">
        <v>0.854549</v>
      </c>
      <c r="K50" s="102">
        <v>1349.29</v>
      </c>
      <c r="L50" s="1">
        <v>0.85274</v>
      </c>
      <c r="M50" s="1">
        <v>509.240771</v>
      </c>
      <c r="N50" s="1">
        <v>0.861493</v>
      </c>
      <c r="O50" s="1">
        <v>1126.52</v>
      </c>
      <c r="P50" s="1"/>
      <c r="Q50" s="1"/>
      <c r="R50" s="1"/>
      <c r="T50" s="1">
        <v>290.864</v>
      </c>
      <c r="U50" s="1">
        <f t="shared" si="1"/>
        <v>284.564</v>
      </c>
      <c r="V50" s="1">
        <v>1359.29</v>
      </c>
      <c r="W50" s="1">
        <f t="shared" si="2"/>
        <v>1349.29</v>
      </c>
      <c r="X50" s="1"/>
      <c r="Y50" s="1"/>
    </row>
    <row r="51">
      <c r="A51" s="1">
        <v>480.0</v>
      </c>
      <c r="B51" s="1">
        <v>0.84648</v>
      </c>
      <c r="C51" s="1">
        <v>163.442</v>
      </c>
      <c r="D51" s="1">
        <v>0.844384</v>
      </c>
      <c r="E51" s="102">
        <v>288.804</v>
      </c>
      <c r="F51" s="1">
        <v>0.844347</v>
      </c>
      <c r="G51" s="1">
        <v>180.75068</v>
      </c>
      <c r="H51" s="1">
        <v>0.856633</v>
      </c>
      <c r="I51" s="1">
        <v>230.048</v>
      </c>
      <c r="L51" s="1">
        <v>0.852977</v>
      </c>
      <c r="M51" s="1">
        <v>518.270042</v>
      </c>
      <c r="N51" s="1">
        <v>0.861553</v>
      </c>
      <c r="O51" s="1">
        <v>1149.42</v>
      </c>
      <c r="P51" s="1"/>
      <c r="Q51" s="1"/>
      <c r="R51" s="1"/>
      <c r="T51" s="1">
        <v>295.104</v>
      </c>
      <c r="U51" s="1">
        <f t="shared" si="1"/>
        <v>288.804</v>
      </c>
      <c r="V51" s="1"/>
      <c r="W51" s="1"/>
      <c r="X51" s="1"/>
      <c r="Y51" s="1"/>
    </row>
    <row r="52">
      <c r="A52" s="1">
        <v>490.0</v>
      </c>
      <c r="B52" s="1">
        <v>0.846648</v>
      </c>
      <c r="C52" s="1">
        <v>166.548</v>
      </c>
      <c r="D52" s="1">
        <v>0.844585</v>
      </c>
      <c r="E52" s="102">
        <v>293.17</v>
      </c>
      <c r="F52" s="1">
        <v>0.844405</v>
      </c>
      <c r="G52" s="1">
        <v>182.386909</v>
      </c>
      <c r="H52" s="1">
        <v>0.856722</v>
      </c>
      <c r="I52" s="1">
        <v>234.001</v>
      </c>
      <c r="L52" s="1">
        <v>0.853062</v>
      </c>
      <c r="M52" s="1">
        <v>525.676045</v>
      </c>
      <c r="N52" s="1">
        <v>0.861603</v>
      </c>
      <c r="O52" s="1">
        <v>1170.93</v>
      </c>
      <c r="P52" s="1"/>
      <c r="Q52" s="1"/>
      <c r="R52" s="1"/>
      <c r="T52" s="1">
        <v>299.47</v>
      </c>
      <c r="U52" s="1">
        <f t="shared" si="1"/>
        <v>293.17</v>
      </c>
      <c r="V52" s="1"/>
      <c r="W52" s="1"/>
      <c r="X52" s="1"/>
      <c r="Y52" s="1"/>
    </row>
    <row r="53">
      <c r="A53" s="1">
        <v>500.0</v>
      </c>
      <c r="B53" s="1">
        <v>0.846815</v>
      </c>
      <c r="C53" s="1">
        <v>169.712</v>
      </c>
      <c r="D53" s="1">
        <v>0.844635</v>
      </c>
      <c r="E53" s="102">
        <v>296.62899999999996</v>
      </c>
      <c r="F53" s="1">
        <v>0.844425</v>
      </c>
      <c r="G53" s="1">
        <v>183.640769</v>
      </c>
      <c r="H53" s="1">
        <v>0.856843</v>
      </c>
      <c r="I53" s="1">
        <v>238.044</v>
      </c>
      <c r="L53" s="1">
        <v>0.853138</v>
      </c>
      <c r="M53" s="1">
        <v>533.641452</v>
      </c>
      <c r="N53" s="1">
        <v>0.861672</v>
      </c>
      <c r="O53" s="1">
        <v>1192.28</v>
      </c>
      <c r="P53" s="1"/>
      <c r="Q53" s="1"/>
      <c r="R53" s="1"/>
      <c r="T53" s="1">
        <v>302.929</v>
      </c>
      <c r="U53" s="1">
        <f t="shared" si="1"/>
        <v>296.629</v>
      </c>
      <c r="V53" s="1"/>
      <c r="W53" s="1"/>
      <c r="X53" s="1"/>
      <c r="Y53" s="1"/>
    </row>
    <row r="54">
      <c r="A54" s="1">
        <v>510.0</v>
      </c>
      <c r="B54" s="1">
        <v>0.846972</v>
      </c>
      <c r="C54" s="1">
        <v>172.873</v>
      </c>
      <c r="D54" s="1">
        <v>0.844697</v>
      </c>
      <c r="E54" s="102">
        <v>299.839</v>
      </c>
      <c r="F54" s="1">
        <v>0.844479</v>
      </c>
      <c r="G54" s="1">
        <v>185.357637</v>
      </c>
      <c r="H54" s="1">
        <v>0.856943</v>
      </c>
      <c r="I54" s="1">
        <v>242.161</v>
      </c>
      <c r="L54" s="1">
        <v>0.853154</v>
      </c>
      <c r="M54" s="1">
        <v>540.536017</v>
      </c>
      <c r="N54" s="1">
        <v>0.861716</v>
      </c>
      <c r="O54" s="1">
        <v>1213.43</v>
      </c>
      <c r="P54" s="1"/>
      <c r="Q54" s="1"/>
      <c r="R54" s="1"/>
      <c r="T54" s="1">
        <v>306.139</v>
      </c>
      <c r="U54" s="1">
        <f t="shared" si="1"/>
        <v>299.839</v>
      </c>
      <c r="V54" s="1"/>
      <c r="W54" s="1"/>
      <c r="X54" s="1"/>
      <c r="Y54" s="1"/>
    </row>
    <row r="55">
      <c r="A55" s="1">
        <v>520.0</v>
      </c>
      <c r="B55" s="1">
        <v>0.847142</v>
      </c>
      <c r="C55" s="1">
        <v>175.954</v>
      </c>
      <c r="D55" s="1">
        <v>0.844836</v>
      </c>
      <c r="E55" s="102">
        <v>303.912</v>
      </c>
      <c r="F55" s="1">
        <v>0.844558</v>
      </c>
      <c r="G55" s="1">
        <v>187.166364</v>
      </c>
      <c r="H55" s="1">
        <v>0.857019</v>
      </c>
      <c r="I55" s="1">
        <v>245.947</v>
      </c>
      <c r="L55" s="1">
        <v>0.853228</v>
      </c>
      <c r="M55" s="1">
        <v>548.180664</v>
      </c>
      <c r="N55" s="1">
        <v>0.86177</v>
      </c>
      <c r="O55" s="1">
        <v>1234.3</v>
      </c>
      <c r="P55" s="1"/>
      <c r="Q55" s="1"/>
      <c r="R55" s="1"/>
      <c r="T55" s="1">
        <v>310.212</v>
      </c>
      <c r="U55" s="1">
        <f t="shared" si="1"/>
        <v>303.912</v>
      </c>
      <c r="V55" s="1"/>
      <c r="W55" s="1"/>
      <c r="X55" s="1"/>
      <c r="Y55" s="1"/>
    </row>
    <row r="56">
      <c r="A56" s="1">
        <v>530.0</v>
      </c>
      <c r="B56" s="1">
        <v>0.847358</v>
      </c>
      <c r="C56" s="1">
        <v>179.229</v>
      </c>
      <c r="D56" s="1">
        <v>0.845019</v>
      </c>
      <c r="E56" s="102">
        <v>308.276</v>
      </c>
      <c r="F56" s="1">
        <v>0.844621</v>
      </c>
      <c r="G56" s="1">
        <v>188.784978</v>
      </c>
      <c r="H56" s="1">
        <v>0.857135</v>
      </c>
      <c r="I56" s="1">
        <v>249.776</v>
      </c>
      <c r="L56" s="1">
        <v>0.853351</v>
      </c>
      <c r="M56" s="1">
        <v>556.93234</v>
      </c>
      <c r="N56" s="1">
        <v>0.861802</v>
      </c>
      <c r="O56" s="1">
        <v>1255.37</v>
      </c>
      <c r="P56" s="1"/>
      <c r="Q56" s="1"/>
      <c r="R56" s="1"/>
      <c r="T56" s="1">
        <v>314.576</v>
      </c>
      <c r="U56" s="1">
        <f t="shared" si="1"/>
        <v>308.276</v>
      </c>
      <c r="V56" s="1"/>
      <c r="W56" s="1"/>
      <c r="X56" s="1"/>
      <c r="Y56" s="1"/>
    </row>
    <row r="57">
      <c r="A57" s="1">
        <v>540.0</v>
      </c>
      <c r="B57" s="1">
        <v>0.847552</v>
      </c>
      <c r="C57" s="1">
        <v>182.422</v>
      </c>
      <c r="D57" s="1">
        <v>0.845128</v>
      </c>
      <c r="E57" s="102">
        <v>312.315</v>
      </c>
      <c r="F57" s="1">
        <v>0.844673</v>
      </c>
      <c r="G57" s="1">
        <v>190.450652</v>
      </c>
      <c r="H57" s="1">
        <v>0.857264</v>
      </c>
      <c r="I57" s="1">
        <v>253.805</v>
      </c>
      <c r="L57" s="1">
        <v>0.853363</v>
      </c>
      <c r="M57" s="1">
        <v>563.440742</v>
      </c>
      <c r="N57" s="1">
        <v>0.861845</v>
      </c>
      <c r="O57" s="1">
        <v>1276.93</v>
      </c>
      <c r="P57" s="1"/>
      <c r="Q57" s="1"/>
      <c r="R57" s="1"/>
      <c r="T57" s="1">
        <v>318.615</v>
      </c>
      <c r="U57" s="1">
        <f t="shared" si="1"/>
        <v>312.315</v>
      </c>
      <c r="V57" s="1"/>
      <c r="W57" s="1"/>
      <c r="X57" s="1"/>
      <c r="Y57" s="1"/>
    </row>
    <row r="58">
      <c r="A58" s="1">
        <v>550.0</v>
      </c>
      <c r="B58" s="1">
        <v>0.847703</v>
      </c>
      <c r="C58" s="1">
        <v>185.503</v>
      </c>
      <c r="D58" s="1">
        <v>0.845288</v>
      </c>
      <c r="E58" s="102">
        <v>316.532</v>
      </c>
      <c r="F58" s="1">
        <v>0.844758</v>
      </c>
      <c r="G58" s="1">
        <v>192.476148</v>
      </c>
      <c r="H58" s="1">
        <v>0.857362</v>
      </c>
      <c r="I58" s="1">
        <v>257.834</v>
      </c>
      <c r="L58" s="1">
        <v>0.853389</v>
      </c>
      <c r="M58" s="1">
        <v>570.82193</v>
      </c>
      <c r="N58" s="1">
        <v>0.861907</v>
      </c>
      <c r="O58" s="1">
        <v>1302.88</v>
      </c>
      <c r="P58" s="1"/>
      <c r="Q58" s="1"/>
      <c r="R58" s="1"/>
      <c r="T58" s="1">
        <v>322.832</v>
      </c>
      <c r="U58" s="1">
        <f t="shared" si="1"/>
        <v>316.532</v>
      </c>
      <c r="V58" s="1"/>
      <c r="W58" s="1"/>
      <c r="X58" s="1"/>
      <c r="Y58" s="1"/>
    </row>
    <row r="59">
      <c r="A59" s="1">
        <v>560.0</v>
      </c>
      <c r="B59" s="1">
        <v>0.847926</v>
      </c>
      <c r="C59" s="1">
        <v>188.679</v>
      </c>
      <c r="D59" s="1">
        <v>0.84537</v>
      </c>
      <c r="E59" s="102">
        <v>320.388</v>
      </c>
      <c r="F59" s="1">
        <v>0.844891</v>
      </c>
      <c r="G59" s="1">
        <v>194.769078</v>
      </c>
      <c r="H59" s="1">
        <v>0.85742</v>
      </c>
      <c r="I59" s="1">
        <v>261.375</v>
      </c>
      <c r="L59" s="1">
        <v>0.853423</v>
      </c>
      <c r="M59" s="1">
        <v>577.587462</v>
      </c>
      <c r="N59" s="1">
        <v>0.861959</v>
      </c>
      <c r="O59" s="1">
        <v>1323.89</v>
      </c>
      <c r="P59" s="1"/>
      <c r="Q59" s="1"/>
      <c r="R59" s="1"/>
      <c r="T59" s="1">
        <v>326.688</v>
      </c>
      <c r="U59" s="1">
        <f t="shared" si="1"/>
        <v>320.388</v>
      </c>
      <c r="V59" s="1"/>
      <c r="W59" s="1"/>
      <c r="X59" s="1"/>
      <c r="Y59" s="1"/>
    </row>
    <row r="60">
      <c r="A60" s="1">
        <v>570.0</v>
      </c>
      <c r="B60" s="1">
        <v>0.848055</v>
      </c>
      <c r="C60" s="1">
        <v>191.631</v>
      </c>
      <c r="D60" s="1">
        <v>0.845482</v>
      </c>
      <c r="E60" s="102">
        <v>324.305</v>
      </c>
      <c r="F60" s="1">
        <v>0.844977</v>
      </c>
      <c r="G60" s="1">
        <v>196.828969</v>
      </c>
      <c r="H60" s="1">
        <v>0.85749</v>
      </c>
      <c r="I60" s="1">
        <v>265.112</v>
      </c>
      <c r="L60" s="1">
        <v>0.853439</v>
      </c>
      <c r="M60" s="1">
        <v>584.236927</v>
      </c>
      <c r="N60" s="1">
        <v>0.862013</v>
      </c>
      <c r="O60" s="1">
        <v>1349.29</v>
      </c>
      <c r="P60" s="1"/>
      <c r="Q60" s="1"/>
      <c r="R60" s="1"/>
      <c r="T60" s="1">
        <v>330.605</v>
      </c>
      <c r="U60" s="1">
        <f t="shared" si="1"/>
        <v>324.305</v>
      </c>
      <c r="V60" s="1"/>
      <c r="W60" s="1"/>
      <c r="X60" s="1"/>
      <c r="Y60" s="1"/>
    </row>
    <row r="61">
      <c r="A61" s="1">
        <v>580.0</v>
      </c>
      <c r="B61" s="1">
        <v>0.848213</v>
      </c>
      <c r="C61" s="1">
        <v>194.788</v>
      </c>
      <c r="D61" s="1">
        <v>0.845629</v>
      </c>
      <c r="E61" s="102">
        <v>328.292</v>
      </c>
      <c r="F61" s="1">
        <v>0.84502</v>
      </c>
      <c r="G61" s="1">
        <v>198.437151</v>
      </c>
      <c r="H61" s="1">
        <v>0.8576</v>
      </c>
      <c r="I61" s="1">
        <v>268.88</v>
      </c>
      <c r="L61" s="1">
        <v>0.853436</v>
      </c>
      <c r="M61" s="1">
        <v>591.109142</v>
      </c>
      <c r="N61" s="1">
        <v>0.862057</v>
      </c>
      <c r="O61" s="1">
        <v>1369.76</v>
      </c>
      <c r="P61" s="1"/>
      <c r="Q61" s="1"/>
      <c r="R61" s="1"/>
      <c r="T61" s="1">
        <v>334.592</v>
      </c>
      <c r="U61" s="1">
        <f t="shared" si="1"/>
        <v>328.292</v>
      </c>
      <c r="V61" s="1"/>
      <c r="W61" s="1"/>
      <c r="X61" s="1"/>
      <c r="Y61" s="1"/>
    </row>
    <row r="62">
      <c r="A62" s="1">
        <v>590.0</v>
      </c>
      <c r="B62" s="1">
        <v>0.848368</v>
      </c>
      <c r="C62" s="1">
        <v>197.872</v>
      </c>
      <c r="D62" s="1">
        <v>0.845691</v>
      </c>
      <c r="E62" s="102">
        <v>331.935</v>
      </c>
      <c r="F62" s="1">
        <v>0.84519</v>
      </c>
      <c r="G62" s="1">
        <v>200.849616</v>
      </c>
      <c r="H62" s="1">
        <v>0.857679</v>
      </c>
      <c r="I62" s="1">
        <v>272.606</v>
      </c>
      <c r="L62" s="1">
        <v>0.853489</v>
      </c>
      <c r="M62" s="1">
        <v>598.293493</v>
      </c>
      <c r="N62" s="1">
        <v>0.862108</v>
      </c>
      <c r="O62" s="1">
        <v>1401.3</v>
      </c>
      <c r="P62" s="1"/>
      <c r="Q62" s="1"/>
      <c r="R62" s="1"/>
      <c r="T62" s="1">
        <v>338.235</v>
      </c>
      <c r="U62" s="1">
        <f t="shared" si="1"/>
        <v>331.935</v>
      </c>
      <c r="V62" s="1"/>
      <c r="W62" s="1"/>
      <c r="X62" s="1"/>
      <c r="Y62" s="1"/>
    </row>
    <row r="63">
      <c r="A63" s="1">
        <v>600.0</v>
      </c>
      <c r="B63" s="1">
        <v>0.848496</v>
      </c>
      <c r="C63" s="1">
        <v>200.741</v>
      </c>
      <c r="D63" s="1">
        <v>0.845834</v>
      </c>
      <c r="E63" s="102">
        <v>336.014</v>
      </c>
      <c r="F63" s="1">
        <v>0.845342</v>
      </c>
      <c r="G63" s="1">
        <v>203.467591</v>
      </c>
      <c r="H63" s="1">
        <v>0.857788</v>
      </c>
      <c r="I63" s="1">
        <v>276.849</v>
      </c>
      <c r="L63" s="1">
        <v>0.853535</v>
      </c>
      <c r="M63" s="1">
        <v>605.512307</v>
      </c>
      <c r="N63" s="1">
        <v>0.862146</v>
      </c>
      <c r="O63" s="1">
        <v>1425.26</v>
      </c>
      <c r="P63" s="1"/>
      <c r="Q63" s="1"/>
      <c r="R63" s="1"/>
      <c r="T63" s="1">
        <v>342.314</v>
      </c>
      <c r="U63" s="1">
        <f t="shared" si="1"/>
        <v>336.014</v>
      </c>
      <c r="V63" s="1"/>
      <c r="W63" s="1"/>
      <c r="X63" s="1"/>
      <c r="Y63" s="1"/>
    </row>
    <row r="64">
      <c r="A64" s="1">
        <v>610.0</v>
      </c>
      <c r="B64" s="1">
        <v>0.848607</v>
      </c>
      <c r="C64" s="1">
        <v>203.568</v>
      </c>
      <c r="D64" s="1">
        <v>0.845866</v>
      </c>
      <c r="E64" s="102">
        <v>339.183</v>
      </c>
      <c r="F64" s="1">
        <v>0.845419</v>
      </c>
      <c r="G64" s="1">
        <v>205.138942</v>
      </c>
      <c r="H64" s="1">
        <v>0.857843</v>
      </c>
      <c r="I64" s="1">
        <v>280.44</v>
      </c>
      <c r="L64" s="1">
        <v>0.853712</v>
      </c>
      <c r="M64" s="1">
        <v>613.573322</v>
      </c>
      <c r="N64" s="1">
        <v>0.862172</v>
      </c>
      <c r="O64" s="1">
        <v>1446.12</v>
      </c>
      <c r="P64" s="1"/>
      <c r="Q64" s="1"/>
      <c r="R64" s="1"/>
      <c r="T64" s="1">
        <v>345.483</v>
      </c>
      <c r="U64" s="1">
        <f t="shared" si="1"/>
        <v>339.183</v>
      </c>
      <c r="V64" s="1"/>
      <c r="W64" s="1"/>
      <c r="X64" s="1"/>
      <c r="Y64" s="1"/>
    </row>
    <row r="65">
      <c r="A65" s="1">
        <v>620.0</v>
      </c>
      <c r="B65" s="1">
        <v>0.848731</v>
      </c>
      <c r="C65" s="1">
        <v>206.458</v>
      </c>
      <c r="D65" s="1">
        <v>0.845927</v>
      </c>
      <c r="E65" s="102">
        <v>342.50399999999996</v>
      </c>
      <c r="F65" s="1">
        <v>0.845499</v>
      </c>
      <c r="G65" s="1">
        <v>207.126374</v>
      </c>
      <c r="H65" s="1">
        <v>0.857904</v>
      </c>
      <c r="I65" s="1">
        <v>283.984</v>
      </c>
      <c r="L65" s="1">
        <v>0.85378</v>
      </c>
      <c r="M65" s="1">
        <v>621.267355</v>
      </c>
      <c r="N65" s="1">
        <v>0.862253</v>
      </c>
      <c r="O65" s="1">
        <v>1494.27</v>
      </c>
      <c r="P65" s="1"/>
      <c r="Q65" s="1"/>
      <c r="R65" s="1"/>
      <c r="T65" s="1">
        <v>348.804</v>
      </c>
      <c r="U65" s="1">
        <f t="shared" si="1"/>
        <v>342.504</v>
      </c>
      <c r="V65" s="1"/>
      <c r="W65" s="1"/>
      <c r="X65" s="1"/>
      <c r="Y65" s="1"/>
    </row>
    <row r="66">
      <c r="A66" s="1">
        <v>630.0</v>
      </c>
      <c r="B66" s="1">
        <v>0.848865</v>
      </c>
      <c r="C66" s="1">
        <v>209.508</v>
      </c>
      <c r="D66" s="1">
        <v>0.84599</v>
      </c>
      <c r="E66" s="102">
        <v>345.985</v>
      </c>
      <c r="F66" s="1">
        <v>0.84557</v>
      </c>
      <c r="G66" s="1">
        <v>209.004606</v>
      </c>
      <c r="H66" s="1">
        <v>0.85796</v>
      </c>
      <c r="I66" s="1">
        <v>287.656</v>
      </c>
      <c r="L66" s="1">
        <v>0.85385</v>
      </c>
      <c r="M66" s="1">
        <v>628.15082</v>
      </c>
      <c r="N66" s="1">
        <v>0.862284</v>
      </c>
      <c r="O66" s="1">
        <v>1532.21</v>
      </c>
      <c r="P66" s="1"/>
      <c r="Q66" s="1"/>
      <c r="R66" s="1"/>
      <c r="T66" s="1">
        <v>352.285</v>
      </c>
      <c r="U66" s="1">
        <f t="shared" si="1"/>
        <v>345.985</v>
      </c>
      <c r="V66" s="1"/>
      <c r="W66" s="1"/>
      <c r="X66" s="1"/>
      <c r="Y66" s="1"/>
    </row>
    <row r="67">
      <c r="A67" s="1">
        <v>640.0</v>
      </c>
      <c r="B67" s="1">
        <v>0.849007</v>
      </c>
      <c r="C67" s="1">
        <v>212.59</v>
      </c>
      <c r="D67" s="1">
        <v>0.846191</v>
      </c>
      <c r="E67" s="102">
        <v>350.584</v>
      </c>
      <c r="F67" s="1">
        <v>0.84559</v>
      </c>
      <c r="G67" s="1">
        <v>210.384496</v>
      </c>
      <c r="H67" s="1">
        <v>0.858015</v>
      </c>
      <c r="I67" s="1">
        <v>291.45</v>
      </c>
      <c r="L67" s="1">
        <v>0.853976</v>
      </c>
      <c r="M67" s="1">
        <v>635.850126</v>
      </c>
      <c r="N67" s="1">
        <v>0.86231</v>
      </c>
      <c r="O67" s="1">
        <v>1554.94</v>
      </c>
      <c r="P67" s="1"/>
      <c r="Q67" s="1"/>
      <c r="R67" s="1"/>
      <c r="T67" s="1">
        <v>356.884</v>
      </c>
      <c r="U67" s="1">
        <f t="shared" si="1"/>
        <v>350.584</v>
      </c>
      <c r="V67" s="1"/>
      <c r="W67" s="1"/>
      <c r="X67" s="1"/>
      <c r="Y67" s="1"/>
    </row>
    <row r="68">
      <c r="A68" s="1">
        <v>650.0</v>
      </c>
      <c r="B68" s="1">
        <v>0.849117</v>
      </c>
      <c r="C68" s="1">
        <v>215.465</v>
      </c>
      <c r="D68" s="1">
        <v>0.846243</v>
      </c>
      <c r="E68" s="102">
        <v>353.719</v>
      </c>
      <c r="F68" s="1">
        <v>0.845677</v>
      </c>
      <c r="G68" s="1">
        <v>212.53761</v>
      </c>
      <c r="H68" s="1">
        <v>0.858084</v>
      </c>
      <c r="I68" s="1">
        <v>295.672</v>
      </c>
      <c r="L68" s="1">
        <v>0.853996</v>
      </c>
      <c r="M68" s="1">
        <v>642.798791</v>
      </c>
      <c r="N68" s="1">
        <v>0.862354</v>
      </c>
      <c r="O68" s="1">
        <v>1577.97</v>
      </c>
      <c r="P68" s="1"/>
      <c r="Q68" s="1"/>
      <c r="R68" s="1"/>
      <c r="T68" s="1">
        <v>360.019</v>
      </c>
      <c r="U68" s="1">
        <f t="shared" si="1"/>
        <v>353.719</v>
      </c>
      <c r="V68" s="1"/>
      <c r="W68" s="1"/>
      <c r="X68" s="1"/>
      <c r="Y68" s="1"/>
    </row>
    <row r="69">
      <c r="A69" s="1">
        <v>660.0</v>
      </c>
      <c r="B69" s="1">
        <v>0.849197</v>
      </c>
      <c r="C69" s="1">
        <v>218.244</v>
      </c>
      <c r="D69" s="1">
        <v>0.846337</v>
      </c>
      <c r="E69" s="102">
        <v>357.42699999999996</v>
      </c>
      <c r="F69" s="1">
        <v>0.845766</v>
      </c>
      <c r="G69" s="1">
        <v>214.418645</v>
      </c>
      <c r="H69" s="1">
        <v>0.858227</v>
      </c>
      <c r="I69" s="1">
        <v>299.963</v>
      </c>
      <c r="L69" s="1">
        <v>0.854086</v>
      </c>
      <c r="M69" s="1">
        <v>650.52851</v>
      </c>
      <c r="N69" s="1">
        <v>0.862403</v>
      </c>
      <c r="O69" s="1">
        <v>1599.54</v>
      </c>
      <c r="P69" s="1"/>
      <c r="Q69" s="1"/>
      <c r="R69" s="1"/>
      <c r="T69" s="1">
        <v>363.727</v>
      </c>
      <c r="U69" s="1">
        <f t="shared" si="1"/>
        <v>357.427</v>
      </c>
      <c r="V69" s="1"/>
      <c r="W69" s="1"/>
      <c r="X69" s="1"/>
      <c r="Y69" s="1"/>
    </row>
    <row r="70">
      <c r="A70" s="1">
        <v>670.0</v>
      </c>
      <c r="B70" s="1">
        <v>0.84932</v>
      </c>
      <c r="C70" s="1">
        <v>221.463</v>
      </c>
      <c r="D70" s="1">
        <v>0.846427</v>
      </c>
      <c r="E70" s="102">
        <v>360.966</v>
      </c>
      <c r="F70" s="1">
        <v>0.845788</v>
      </c>
      <c r="G70" s="1">
        <v>215.80552</v>
      </c>
      <c r="H70" s="1">
        <v>0.858268</v>
      </c>
      <c r="I70" s="1">
        <v>303.843</v>
      </c>
      <c r="L70" s="1">
        <v>0.854118</v>
      </c>
      <c r="M70" s="1">
        <v>658.225344</v>
      </c>
      <c r="N70" s="1">
        <v>0.862458</v>
      </c>
      <c r="O70" s="1">
        <v>1643.61</v>
      </c>
      <c r="P70" s="1"/>
      <c r="Q70" s="1"/>
      <c r="R70" s="1"/>
      <c r="T70" s="1">
        <v>367.266</v>
      </c>
      <c r="U70" s="1">
        <f t="shared" si="1"/>
        <v>360.966</v>
      </c>
      <c r="V70" s="1"/>
      <c r="W70" s="1"/>
      <c r="X70" s="1"/>
      <c r="Y70" s="1"/>
    </row>
    <row r="71">
      <c r="A71" s="1">
        <v>680.0</v>
      </c>
      <c r="B71" s="1">
        <v>0.849496</v>
      </c>
      <c r="C71" s="1">
        <v>224.634</v>
      </c>
      <c r="D71" s="1">
        <v>0.846538</v>
      </c>
      <c r="E71" s="102">
        <v>364.96299999999997</v>
      </c>
      <c r="F71" s="1">
        <v>0.845897</v>
      </c>
      <c r="G71" s="1">
        <v>217.838978</v>
      </c>
      <c r="H71" s="1">
        <v>0.858334</v>
      </c>
      <c r="I71" s="1">
        <v>307.809</v>
      </c>
      <c r="L71" s="1">
        <v>0.854307</v>
      </c>
      <c r="M71" s="1">
        <v>666.673376</v>
      </c>
      <c r="N71" s="1">
        <v>0.862489</v>
      </c>
      <c r="O71" s="1">
        <v>1666.22</v>
      </c>
      <c r="P71" s="1"/>
      <c r="Q71" s="1"/>
      <c r="R71" s="1"/>
      <c r="T71" s="1">
        <v>371.263</v>
      </c>
      <c r="U71" s="1">
        <f t="shared" si="1"/>
        <v>364.963</v>
      </c>
      <c r="V71" s="1"/>
      <c r="W71" s="1"/>
      <c r="X71" s="1"/>
      <c r="Y71" s="1"/>
    </row>
    <row r="72">
      <c r="A72" s="1">
        <v>690.0</v>
      </c>
      <c r="B72" s="1">
        <v>0.849604</v>
      </c>
      <c r="C72" s="1">
        <v>227.71</v>
      </c>
      <c r="D72" s="1">
        <v>0.846605</v>
      </c>
      <c r="E72" s="102">
        <v>368.546</v>
      </c>
      <c r="F72" s="1">
        <v>0.84605</v>
      </c>
      <c r="G72" s="1">
        <v>220.180175</v>
      </c>
      <c r="H72" s="1">
        <v>0.858427</v>
      </c>
      <c r="I72" s="1">
        <v>311.866</v>
      </c>
      <c r="L72" s="1">
        <v>0.854348</v>
      </c>
      <c r="M72" s="1">
        <v>673.94927</v>
      </c>
      <c r="N72" s="1">
        <v>0.862528</v>
      </c>
      <c r="O72" s="1">
        <v>1709.96</v>
      </c>
      <c r="P72" s="1"/>
      <c r="Q72" s="1"/>
      <c r="R72" s="1"/>
      <c r="T72" s="1">
        <v>374.846</v>
      </c>
      <c r="U72" s="1">
        <f t="shared" si="1"/>
        <v>368.546</v>
      </c>
      <c r="V72" s="1"/>
      <c r="W72" s="1"/>
      <c r="X72" s="1"/>
      <c r="Y72" s="1"/>
    </row>
    <row r="73">
      <c r="A73" s="1">
        <v>700.0</v>
      </c>
      <c r="B73" s="1">
        <v>0.849718</v>
      </c>
      <c r="C73" s="1">
        <v>230.725</v>
      </c>
      <c r="D73" s="1">
        <v>0.846713</v>
      </c>
      <c r="E73" s="102">
        <v>372.448</v>
      </c>
      <c r="F73" s="1">
        <v>0.846129</v>
      </c>
      <c r="G73" s="1">
        <v>222.304419</v>
      </c>
      <c r="H73" s="1">
        <v>0.858495</v>
      </c>
      <c r="I73" s="1">
        <v>316.0</v>
      </c>
      <c r="L73" s="1">
        <v>0.854374</v>
      </c>
      <c r="M73" s="1">
        <v>681.388124</v>
      </c>
      <c r="N73" s="1">
        <v>0.862566</v>
      </c>
      <c r="O73" s="1">
        <v>1746.67</v>
      </c>
      <c r="P73" s="1"/>
      <c r="Q73" s="1"/>
      <c r="R73" s="1"/>
      <c r="T73" s="1">
        <v>378.748</v>
      </c>
      <c r="U73" s="1">
        <f t="shared" si="1"/>
        <v>372.448</v>
      </c>
      <c r="V73" s="1"/>
      <c r="W73" s="1"/>
      <c r="X73" s="1"/>
      <c r="Y73" s="1"/>
    </row>
    <row r="74">
      <c r="A74" s="1">
        <v>710.0</v>
      </c>
      <c r="B74" s="1">
        <v>0.849898</v>
      </c>
      <c r="C74" s="1">
        <v>233.863</v>
      </c>
      <c r="D74" s="1">
        <v>0.846833</v>
      </c>
      <c r="E74" s="102">
        <v>376.54699999999997</v>
      </c>
      <c r="F74" s="1">
        <v>0.846227</v>
      </c>
      <c r="G74" s="1">
        <v>224.308318</v>
      </c>
      <c r="H74" s="1">
        <v>0.858566</v>
      </c>
      <c r="I74" s="1">
        <v>319.683</v>
      </c>
      <c r="L74" s="1">
        <v>0.85442</v>
      </c>
      <c r="M74" s="1">
        <v>688.538271</v>
      </c>
      <c r="N74" s="1">
        <v>0.86259</v>
      </c>
      <c r="O74" s="1">
        <v>1781.92</v>
      </c>
      <c r="P74" s="1"/>
      <c r="Q74" s="1"/>
      <c r="R74" s="1"/>
      <c r="T74" s="1">
        <v>382.847</v>
      </c>
      <c r="U74" s="1">
        <f t="shared" si="1"/>
        <v>376.547</v>
      </c>
      <c r="V74" s="1"/>
      <c r="W74" s="1"/>
      <c r="X74" s="1"/>
      <c r="Y74" s="1"/>
    </row>
    <row r="75">
      <c r="A75" s="1">
        <v>720.0</v>
      </c>
      <c r="B75" s="1">
        <v>0.850007</v>
      </c>
      <c r="C75" s="1">
        <v>236.787</v>
      </c>
      <c r="D75" s="1">
        <v>0.846939</v>
      </c>
      <c r="E75" s="102">
        <v>380.534</v>
      </c>
      <c r="F75" s="1">
        <v>0.846387</v>
      </c>
      <c r="G75" s="1">
        <v>226.69455</v>
      </c>
      <c r="H75" s="1">
        <v>0.858621</v>
      </c>
      <c r="I75" s="1">
        <v>323.282</v>
      </c>
      <c r="L75" s="1">
        <v>0.854466</v>
      </c>
      <c r="M75" s="1">
        <v>695.808056</v>
      </c>
      <c r="N75" s="1">
        <v>0.862616</v>
      </c>
      <c r="O75" s="1">
        <v>1803.21</v>
      </c>
      <c r="P75" s="1"/>
      <c r="Q75" s="1"/>
      <c r="R75" s="1"/>
      <c r="T75" s="1">
        <v>386.834</v>
      </c>
      <c r="U75" s="1">
        <f t="shared" si="1"/>
        <v>380.534</v>
      </c>
      <c r="V75" s="1"/>
      <c r="W75" s="1"/>
      <c r="X75" s="1"/>
      <c r="Y75" s="1"/>
    </row>
    <row r="76">
      <c r="A76" s="1">
        <v>730.0</v>
      </c>
      <c r="B76" s="1">
        <v>0.850167</v>
      </c>
      <c r="C76" s="1">
        <v>239.819</v>
      </c>
      <c r="D76" s="1">
        <v>0.847035</v>
      </c>
      <c r="E76" s="102">
        <v>384.308</v>
      </c>
      <c r="F76" s="1">
        <v>0.846513</v>
      </c>
      <c r="G76" s="1">
        <v>228.794571</v>
      </c>
      <c r="H76" s="1">
        <v>0.858682</v>
      </c>
      <c r="I76" s="1">
        <v>327.321</v>
      </c>
      <c r="L76" s="1">
        <v>0.854521</v>
      </c>
      <c r="M76" s="1">
        <v>703.005313</v>
      </c>
      <c r="N76" s="1">
        <v>0.862686</v>
      </c>
      <c r="O76" s="1">
        <v>1834.11</v>
      </c>
      <c r="P76" s="1"/>
      <c r="Q76" s="1"/>
      <c r="R76" s="1"/>
      <c r="T76" s="1">
        <v>390.608</v>
      </c>
      <c r="U76" s="1">
        <f t="shared" si="1"/>
        <v>384.308</v>
      </c>
      <c r="V76" s="1"/>
      <c r="W76" s="1"/>
      <c r="X76" s="1"/>
      <c r="Y76" s="1"/>
    </row>
    <row r="77">
      <c r="A77" s="1">
        <v>740.0</v>
      </c>
      <c r="B77" s="1">
        <v>0.850323</v>
      </c>
      <c r="C77" s="1">
        <v>242.994</v>
      </c>
      <c r="D77" s="1">
        <v>0.847112</v>
      </c>
      <c r="E77" s="102">
        <v>388.175</v>
      </c>
      <c r="F77" s="1">
        <v>0.8466</v>
      </c>
      <c r="G77" s="1">
        <v>230.961598</v>
      </c>
      <c r="H77" s="1">
        <v>0.858736</v>
      </c>
      <c r="I77" s="1">
        <v>331.359</v>
      </c>
      <c r="L77" s="1">
        <v>0.854578</v>
      </c>
      <c r="M77" s="1">
        <v>711.136173</v>
      </c>
      <c r="N77" s="1">
        <v>0.862713</v>
      </c>
      <c r="O77" s="1">
        <v>1872.64</v>
      </c>
      <c r="P77" s="1"/>
      <c r="Q77" s="1"/>
      <c r="R77" s="1"/>
      <c r="T77" s="1">
        <v>394.475</v>
      </c>
      <c r="U77" s="1">
        <f t="shared" si="1"/>
        <v>388.175</v>
      </c>
      <c r="V77" s="1"/>
      <c r="W77" s="1"/>
      <c r="X77" s="1"/>
      <c r="Y77" s="1"/>
    </row>
    <row r="78">
      <c r="A78" s="1">
        <v>750.0</v>
      </c>
      <c r="B78" s="1">
        <v>0.850476</v>
      </c>
      <c r="C78" s="1">
        <v>246.274</v>
      </c>
      <c r="D78" s="1">
        <v>0.847146</v>
      </c>
      <c r="E78" s="102">
        <v>391.4</v>
      </c>
      <c r="F78" s="1">
        <v>0.846701</v>
      </c>
      <c r="G78" s="1">
        <v>233.092622</v>
      </c>
      <c r="H78" s="1">
        <v>0.85879</v>
      </c>
      <c r="I78" s="1">
        <v>334.776</v>
      </c>
      <c r="L78" s="1">
        <v>0.854677</v>
      </c>
      <c r="M78" s="1">
        <v>718.880552</v>
      </c>
      <c r="N78" s="1">
        <v>0.862732</v>
      </c>
      <c r="O78" s="1">
        <v>1951.0</v>
      </c>
      <c r="P78" s="1"/>
      <c r="Q78" s="1"/>
      <c r="R78" s="1"/>
      <c r="T78" s="1">
        <v>397.7</v>
      </c>
      <c r="U78" s="1">
        <f t="shared" si="1"/>
        <v>391.4</v>
      </c>
      <c r="V78" s="1"/>
      <c r="W78" s="1"/>
      <c r="X78" s="1"/>
      <c r="Y78" s="1"/>
    </row>
    <row r="79">
      <c r="A79" s="1">
        <v>760.0</v>
      </c>
      <c r="B79" s="1">
        <v>0.850552</v>
      </c>
      <c r="C79" s="1">
        <v>249.209</v>
      </c>
      <c r="D79" s="1">
        <v>0.847183</v>
      </c>
      <c r="E79" s="102">
        <v>394.82099999999997</v>
      </c>
      <c r="F79" s="1">
        <v>0.84674</v>
      </c>
      <c r="G79" s="1">
        <v>234.691853</v>
      </c>
      <c r="H79" s="1">
        <v>0.858826</v>
      </c>
      <c r="I79" s="1">
        <v>338.278</v>
      </c>
      <c r="L79" s="1">
        <v>0.854683</v>
      </c>
      <c r="M79" s="1">
        <v>725.49291</v>
      </c>
      <c r="N79" s="1">
        <v>0.86279</v>
      </c>
      <c r="O79" s="1">
        <v>2001.33</v>
      </c>
      <c r="P79" s="1"/>
      <c r="Q79" s="1"/>
      <c r="R79" s="1"/>
      <c r="T79" s="1">
        <v>401.121</v>
      </c>
      <c r="U79" s="1">
        <f t="shared" si="1"/>
        <v>394.821</v>
      </c>
      <c r="V79" s="1"/>
      <c r="W79" s="1"/>
      <c r="X79" s="1"/>
      <c r="Y79" s="1"/>
    </row>
    <row r="80">
      <c r="A80" s="1">
        <v>770.0</v>
      </c>
      <c r="B80" s="1">
        <v>0.850618</v>
      </c>
      <c r="C80" s="1">
        <v>252.028</v>
      </c>
      <c r="D80" s="1">
        <v>0.847234</v>
      </c>
      <c r="E80" s="102">
        <v>398.053</v>
      </c>
      <c r="F80" s="1">
        <v>0.846762</v>
      </c>
      <c r="G80" s="1">
        <v>236.051307</v>
      </c>
      <c r="H80" s="1">
        <v>0.85889</v>
      </c>
      <c r="I80" s="1">
        <v>342.072</v>
      </c>
      <c r="L80" s="1">
        <v>0.854796</v>
      </c>
      <c r="M80" s="1">
        <v>734.127911</v>
      </c>
      <c r="N80" s="1">
        <v>0.862813</v>
      </c>
      <c r="O80" s="1">
        <v>2044.7</v>
      </c>
      <c r="P80" s="1"/>
      <c r="Q80" s="1"/>
      <c r="R80" s="1"/>
      <c r="T80" s="1">
        <v>404.353</v>
      </c>
      <c r="U80" s="1">
        <f t="shared" si="1"/>
        <v>398.053</v>
      </c>
      <c r="V80" s="1"/>
      <c r="W80" s="1"/>
      <c r="X80" s="1"/>
      <c r="Y80" s="1"/>
    </row>
    <row r="81">
      <c r="A81" s="1">
        <v>780.0</v>
      </c>
      <c r="B81" s="1">
        <v>0.850704</v>
      </c>
      <c r="C81" s="1">
        <v>255.019</v>
      </c>
      <c r="D81" s="1">
        <v>0.847314</v>
      </c>
      <c r="E81" s="102">
        <v>401.824</v>
      </c>
      <c r="F81" s="1">
        <v>0.846953</v>
      </c>
      <c r="G81" s="1">
        <v>238.710178</v>
      </c>
      <c r="H81" s="1">
        <v>0.858924</v>
      </c>
      <c r="I81" s="1">
        <v>345.718</v>
      </c>
      <c r="L81" s="1">
        <v>0.854846</v>
      </c>
      <c r="M81" s="1">
        <v>741.626572</v>
      </c>
      <c r="N81" s="1">
        <v>0.86285</v>
      </c>
      <c r="O81" s="1">
        <v>2066.3</v>
      </c>
      <c r="P81" s="1"/>
      <c r="Q81" s="1"/>
      <c r="R81" s="1"/>
      <c r="T81" s="1">
        <v>408.124</v>
      </c>
      <c r="U81" s="1">
        <f t="shared" si="1"/>
        <v>401.824</v>
      </c>
      <c r="V81" s="1"/>
      <c r="W81" s="1"/>
      <c r="X81" s="1"/>
      <c r="Y81" s="1"/>
    </row>
    <row r="82">
      <c r="A82" s="1">
        <v>790.0</v>
      </c>
      <c r="B82" s="1">
        <v>0.850779</v>
      </c>
      <c r="C82" s="1">
        <v>257.996</v>
      </c>
      <c r="D82" s="1">
        <v>0.847398</v>
      </c>
      <c r="E82" s="102">
        <v>405.40999999999997</v>
      </c>
      <c r="F82" s="1">
        <v>0.847061</v>
      </c>
      <c r="G82" s="1">
        <v>240.977566</v>
      </c>
      <c r="H82" s="1">
        <v>0.858989</v>
      </c>
      <c r="I82" s="1">
        <v>349.233</v>
      </c>
      <c r="L82" s="1">
        <v>0.85489</v>
      </c>
      <c r="M82" s="1">
        <v>749.333194</v>
      </c>
      <c r="N82" s="1">
        <v>0.862884</v>
      </c>
      <c r="O82" s="1">
        <v>2087.15</v>
      </c>
      <c r="P82" s="1"/>
      <c r="Q82" s="1"/>
      <c r="R82" s="1"/>
      <c r="T82" s="1">
        <v>411.71</v>
      </c>
      <c r="U82" s="1">
        <f t="shared" si="1"/>
        <v>405.41</v>
      </c>
      <c r="V82" s="1"/>
      <c r="W82" s="1"/>
      <c r="X82" s="1"/>
      <c r="Y82" s="1"/>
    </row>
    <row r="83">
      <c r="A83" s="1">
        <v>800.0</v>
      </c>
      <c r="B83" s="1">
        <v>0.850876</v>
      </c>
      <c r="C83" s="1">
        <v>261.063</v>
      </c>
      <c r="D83" s="1">
        <v>0.847478</v>
      </c>
      <c r="E83" s="102">
        <v>409.12</v>
      </c>
      <c r="F83" s="1">
        <v>0.847118</v>
      </c>
      <c r="G83" s="1">
        <v>242.687687</v>
      </c>
      <c r="H83" s="1">
        <v>0.859035</v>
      </c>
      <c r="I83" s="1">
        <v>352.678</v>
      </c>
      <c r="L83" s="1">
        <v>0.854918</v>
      </c>
      <c r="M83" s="1">
        <v>756.808456</v>
      </c>
      <c r="N83" s="1">
        <v>0.862924</v>
      </c>
      <c r="O83" s="1">
        <v>2108.48</v>
      </c>
      <c r="P83" s="1"/>
      <c r="Q83" s="1"/>
      <c r="R83" s="1"/>
      <c r="T83" s="1">
        <v>415.42</v>
      </c>
      <c r="U83" s="1">
        <f t="shared" si="1"/>
        <v>409.12</v>
      </c>
      <c r="V83" s="1"/>
      <c r="W83" s="1"/>
      <c r="X83" s="1"/>
      <c r="Y83" s="1"/>
    </row>
    <row r="84">
      <c r="A84" s="1">
        <v>810.0</v>
      </c>
      <c r="B84" s="1">
        <v>0.85094</v>
      </c>
      <c r="C84" s="1">
        <v>263.959</v>
      </c>
      <c r="D84" s="1">
        <v>0.847606</v>
      </c>
      <c r="E84" s="102">
        <v>413.134</v>
      </c>
      <c r="F84" s="1">
        <v>0.847245</v>
      </c>
      <c r="G84" s="1">
        <v>244.902089</v>
      </c>
      <c r="H84" s="1">
        <v>0.859106</v>
      </c>
      <c r="I84" s="1">
        <v>356.729</v>
      </c>
      <c r="L84" s="1">
        <v>0.854937</v>
      </c>
      <c r="M84" s="1">
        <v>764.237912</v>
      </c>
      <c r="N84" s="1">
        <v>0.862952</v>
      </c>
      <c r="O84" s="1">
        <v>2133.91</v>
      </c>
      <c r="P84" s="1"/>
      <c r="Q84" s="1"/>
      <c r="R84" s="1"/>
      <c r="T84" s="1">
        <v>419.434</v>
      </c>
      <c r="U84" s="1">
        <f t="shared" si="1"/>
        <v>413.134</v>
      </c>
      <c r="V84" s="1"/>
      <c r="W84" s="1"/>
      <c r="X84" s="1"/>
      <c r="Y84" s="1"/>
    </row>
    <row r="85">
      <c r="A85" s="1">
        <v>820.0</v>
      </c>
      <c r="B85" s="1">
        <v>0.851013</v>
      </c>
      <c r="C85" s="1">
        <v>267.073</v>
      </c>
      <c r="D85" s="1">
        <v>0.847703</v>
      </c>
      <c r="E85" s="102">
        <v>416.895</v>
      </c>
      <c r="F85" s="1">
        <v>0.847315</v>
      </c>
      <c r="G85" s="1">
        <v>246.950617</v>
      </c>
      <c r="H85" s="1">
        <v>0.859169</v>
      </c>
      <c r="I85" s="1">
        <v>360.572</v>
      </c>
      <c r="L85" s="1">
        <v>0.85499</v>
      </c>
      <c r="M85" s="1">
        <v>771.382919</v>
      </c>
      <c r="N85" s="1">
        <v>0.86301</v>
      </c>
      <c r="O85" s="1">
        <v>2157.34</v>
      </c>
      <c r="P85" s="1"/>
      <c r="Q85" s="1"/>
      <c r="R85" s="1"/>
      <c r="T85" s="1">
        <v>423.195</v>
      </c>
      <c r="U85" s="1">
        <f t="shared" si="1"/>
        <v>416.895</v>
      </c>
      <c r="V85" s="1"/>
      <c r="W85" s="1"/>
      <c r="X85" s="1"/>
      <c r="Y85" s="1"/>
    </row>
    <row r="86">
      <c r="A86" s="1">
        <v>830.0</v>
      </c>
      <c r="B86" s="1">
        <v>0.851128</v>
      </c>
      <c r="C86" s="1">
        <v>270.104</v>
      </c>
      <c r="D86" s="1">
        <v>0.84782</v>
      </c>
      <c r="E86" s="102">
        <v>420.989</v>
      </c>
      <c r="F86" s="1">
        <v>0.847396</v>
      </c>
      <c r="G86" s="1">
        <v>248.891877</v>
      </c>
      <c r="H86" s="1">
        <v>0.859239</v>
      </c>
      <c r="I86" s="1">
        <v>364.53</v>
      </c>
      <c r="L86" s="1">
        <v>0.855023</v>
      </c>
      <c r="M86" s="1">
        <v>778.691074</v>
      </c>
      <c r="N86" s="1">
        <v>0.863034</v>
      </c>
      <c r="O86" s="1">
        <v>2180.67</v>
      </c>
      <c r="P86" s="1"/>
      <c r="Q86" s="1"/>
      <c r="R86" s="1"/>
      <c r="T86" s="1">
        <v>427.289</v>
      </c>
      <c r="U86" s="1">
        <f t="shared" si="1"/>
        <v>420.989</v>
      </c>
      <c r="V86" s="1"/>
      <c r="W86" s="1"/>
      <c r="X86" s="1"/>
      <c r="Y86" s="1"/>
    </row>
    <row r="87">
      <c r="A87" s="1">
        <v>840.0</v>
      </c>
      <c r="B87" s="1">
        <v>0.851167</v>
      </c>
      <c r="C87" s="1">
        <v>272.958</v>
      </c>
      <c r="D87" s="1">
        <v>0.847863</v>
      </c>
      <c r="E87" s="102">
        <v>424.395</v>
      </c>
      <c r="F87" s="1">
        <v>0.847467</v>
      </c>
      <c r="G87" s="1">
        <v>250.868877</v>
      </c>
      <c r="H87" s="1">
        <v>0.859301</v>
      </c>
      <c r="I87" s="1">
        <v>368.419</v>
      </c>
      <c r="L87" s="1">
        <v>0.855055</v>
      </c>
      <c r="M87" s="1">
        <v>786.167744</v>
      </c>
      <c r="N87" s="1">
        <v>0.863061</v>
      </c>
      <c r="O87" s="1">
        <v>2215.37</v>
      </c>
      <c r="P87" s="1"/>
      <c r="Q87" s="1"/>
      <c r="R87" s="1"/>
      <c r="T87" s="1">
        <v>430.695</v>
      </c>
      <c r="U87" s="1">
        <f t="shared" si="1"/>
        <v>424.395</v>
      </c>
      <c r="V87" s="1"/>
      <c r="W87" s="1"/>
      <c r="X87" s="1"/>
      <c r="Y87" s="1"/>
    </row>
    <row r="88">
      <c r="A88" s="1">
        <v>850.0</v>
      </c>
      <c r="B88" s="1">
        <v>0.8513</v>
      </c>
      <c r="C88" s="1">
        <v>276.182</v>
      </c>
      <c r="D88" s="1">
        <v>0.847962</v>
      </c>
      <c r="E88" s="102">
        <v>428.358</v>
      </c>
      <c r="F88" s="1">
        <v>0.847523</v>
      </c>
      <c r="G88" s="1">
        <v>252.642908</v>
      </c>
      <c r="H88" s="1">
        <v>0.859364</v>
      </c>
      <c r="I88" s="1">
        <v>372.163</v>
      </c>
      <c r="L88" s="1">
        <v>0.855076</v>
      </c>
      <c r="M88" s="1">
        <v>793.069191</v>
      </c>
      <c r="N88" s="1">
        <v>0.863106</v>
      </c>
      <c r="O88" s="1">
        <v>2258.0</v>
      </c>
      <c r="P88" s="1"/>
      <c r="Q88" s="1"/>
      <c r="R88" s="1"/>
      <c r="T88" s="1">
        <v>434.658</v>
      </c>
      <c r="U88" s="1">
        <f t="shared" si="1"/>
        <v>428.358</v>
      </c>
      <c r="V88" s="1"/>
      <c r="W88" s="1"/>
      <c r="X88" s="1"/>
      <c r="Y88" s="1"/>
    </row>
    <row r="89">
      <c r="A89" s="1">
        <v>860.0</v>
      </c>
      <c r="B89" s="1">
        <v>0.851389</v>
      </c>
      <c r="C89" s="1">
        <v>279.258</v>
      </c>
      <c r="D89" s="1">
        <v>0.848067</v>
      </c>
      <c r="E89" s="102">
        <v>432.613</v>
      </c>
      <c r="F89" s="1">
        <v>0.847637</v>
      </c>
      <c r="G89" s="1">
        <v>254.813327</v>
      </c>
      <c r="H89" s="1">
        <v>0.859434</v>
      </c>
      <c r="I89" s="1">
        <v>376.224</v>
      </c>
      <c r="L89" s="1">
        <v>0.855094</v>
      </c>
      <c r="M89" s="1">
        <v>799.881385</v>
      </c>
      <c r="N89" s="1">
        <v>0.863139</v>
      </c>
      <c r="O89" s="1">
        <v>2279.72</v>
      </c>
      <c r="P89" s="1"/>
      <c r="Q89" s="1"/>
      <c r="R89" s="1"/>
      <c r="T89" s="1">
        <v>438.913</v>
      </c>
      <c r="U89" s="1">
        <f t="shared" si="1"/>
        <v>432.613</v>
      </c>
      <c r="V89" s="1"/>
      <c r="W89" s="1"/>
      <c r="X89" s="1"/>
      <c r="Y89" s="1"/>
    </row>
    <row r="90">
      <c r="A90" s="1">
        <v>870.0</v>
      </c>
      <c r="B90" s="1">
        <v>0.851445</v>
      </c>
      <c r="C90" s="1">
        <v>281.975</v>
      </c>
      <c r="D90" s="1">
        <v>0.848136</v>
      </c>
      <c r="E90" s="102">
        <v>436.319</v>
      </c>
      <c r="F90" s="1">
        <v>0.8477</v>
      </c>
      <c r="G90" s="1">
        <v>256.720793</v>
      </c>
      <c r="H90" s="1">
        <v>0.859516</v>
      </c>
      <c r="I90" s="1">
        <v>380.505</v>
      </c>
      <c r="L90" s="1">
        <v>0.85513</v>
      </c>
      <c r="M90" s="1">
        <v>806.979979</v>
      </c>
      <c r="N90" s="1">
        <v>0.863156</v>
      </c>
      <c r="O90" s="1">
        <v>2302.89</v>
      </c>
      <c r="P90" s="1"/>
      <c r="Q90" s="1"/>
      <c r="R90" s="1"/>
      <c r="T90" s="1">
        <v>442.619</v>
      </c>
      <c r="U90" s="1">
        <f t="shared" si="1"/>
        <v>436.319</v>
      </c>
      <c r="V90" s="1"/>
      <c r="W90" s="1"/>
      <c r="X90" s="1"/>
      <c r="Y90" s="1"/>
    </row>
    <row r="91">
      <c r="A91" s="1">
        <v>880.0</v>
      </c>
      <c r="B91" s="1">
        <v>0.85155</v>
      </c>
      <c r="C91" s="1">
        <v>285.084</v>
      </c>
      <c r="D91" s="1">
        <v>0.848245</v>
      </c>
      <c r="E91" s="102">
        <v>440.546</v>
      </c>
      <c r="F91" s="1">
        <v>0.847764</v>
      </c>
      <c r="G91" s="1">
        <v>258.511874</v>
      </c>
      <c r="H91" s="1">
        <v>0.859558</v>
      </c>
      <c r="I91" s="1">
        <v>384.38</v>
      </c>
      <c r="L91" s="1">
        <v>0.855196</v>
      </c>
      <c r="M91" s="1">
        <v>814.909941</v>
      </c>
      <c r="N91" s="1">
        <v>0.863169</v>
      </c>
      <c r="O91" s="1">
        <v>2328.88</v>
      </c>
      <c r="P91" s="1"/>
      <c r="Q91" s="1"/>
      <c r="R91" s="1"/>
      <c r="T91" s="1">
        <v>446.846</v>
      </c>
      <c r="U91" s="1">
        <f t="shared" si="1"/>
        <v>440.546</v>
      </c>
      <c r="V91" s="1"/>
      <c r="W91" s="1"/>
      <c r="X91" s="1"/>
      <c r="Y91" s="1"/>
    </row>
    <row r="92">
      <c r="A92" s="1">
        <v>890.0</v>
      </c>
      <c r="B92" s="1">
        <v>0.851617</v>
      </c>
      <c r="C92" s="1">
        <v>288.069</v>
      </c>
      <c r="D92" s="1">
        <v>0.848298</v>
      </c>
      <c r="E92" s="102">
        <v>444.084</v>
      </c>
      <c r="F92" s="1">
        <v>0.847823</v>
      </c>
      <c r="G92" s="1">
        <v>260.421494</v>
      </c>
      <c r="H92" s="1">
        <v>0.859634</v>
      </c>
      <c r="I92" s="1">
        <v>388.195</v>
      </c>
      <c r="L92" s="1">
        <v>0.855256</v>
      </c>
      <c r="M92" s="1">
        <v>822.79747</v>
      </c>
      <c r="N92" s="1">
        <v>0.863194</v>
      </c>
      <c r="O92" s="1">
        <v>2360.12</v>
      </c>
      <c r="P92" s="1"/>
      <c r="Q92" s="1"/>
      <c r="R92" s="1"/>
      <c r="T92" s="1">
        <v>450.384</v>
      </c>
      <c r="U92" s="1">
        <f t="shared" si="1"/>
        <v>444.084</v>
      </c>
      <c r="V92" s="1"/>
      <c r="W92" s="1"/>
      <c r="X92" s="1"/>
      <c r="Y92" s="1"/>
    </row>
    <row r="93">
      <c r="A93" s="1">
        <v>900.0</v>
      </c>
      <c r="B93" s="1">
        <v>0.851697</v>
      </c>
      <c r="C93" s="1">
        <v>290.964</v>
      </c>
      <c r="D93" s="1">
        <v>0.848396</v>
      </c>
      <c r="E93" s="102">
        <v>448.05899999999997</v>
      </c>
      <c r="F93" s="1">
        <v>0.847875</v>
      </c>
      <c r="G93" s="1">
        <v>262.170607</v>
      </c>
      <c r="H93" s="1">
        <v>0.859673</v>
      </c>
      <c r="I93" s="1">
        <v>391.489</v>
      </c>
      <c r="L93" s="1">
        <v>0.855303</v>
      </c>
      <c r="M93" s="1">
        <v>829.941224</v>
      </c>
      <c r="N93" s="1">
        <v>0.863211</v>
      </c>
      <c r="O93" s="1">
        <v>2431.96</v>
      </c>
      <c r="P93" s="1"/>
      <c r="Q93" s="1"/>
      <c r="R93" s="1"/>
      <c r="T93" s="1">
        <v>454.359</v>
      </c>
      <c r="U93" s="1">
        <f t="shared" si="1"/>
        <v>448.059</v>
      </c>
      <c r="V93" s="1"/>
      <c r="W93" s="1"/>
      <c r="X93" s="1"/>
      <c r="Y93" s="1"/>
    </row>
    <row r="94">
      <c r="A94" s="1">
        <v>910.0</v>
      </c>
      <c r="B94" s="1">
        <v>0.851774</v>
      </c>
      <c r="C94" s="1">
        <v>293.863</v>
      </c>
      <c r="D94" s="1">
        <v>0.848457</v>
      </c>
      <c r="E94" s="102">
        <v>451.704</v>
      </c>
      <c r="F94" s="1">
        <v>0.847924</v>
      </c>
      <c r="G94" s="1">
        <v>263.919625</v>
      </c>
      <c r="H94" s="1">
        <v>0.859736</v>
      </c>
      <c r="I94" s="1">
        <v>395.3</v>
      </c>
      <c r="L94" s="1">
        <v>0.855366</v>
      </c>
      <c r="M94" s="1">
        <v>837.476173</v>
      </c>
      <c r="N94" s="1">
        <v>0.863221</v>
      </c>
      <c r="O94" s="1">
        <v>2477.48</v>
      </c>
      <c r="P94" s="1"/>
      <c r="Q94" s="1"/>
      <c r="R94" s="1"/>
      <c r="T94" s="1">
        <v>458.004</v>
      </c>
      <c r="U94" s="1">
        <f t="shared" si="1"/>
        <v>451.704</v>
      </c>
      <c r="V94" s="1"/>
      <c r="W94" s="1"/>
      <c r="X94" s="1"/>
      <c r="Y94" s="1"/>
    </row>
    <row r="95">
      <c r="A95" s="1">
        <v>920.0</v>
      </c>
      <c r="B95" s="1">
        <v>0.851874</v>
      </c>
      <c r="C95" s="1">
        <v>296.927</v>
      </c>
      <c r="D95" s="1">
        <v>0.848487</v>
      </c>
      <c r="E95" s="102">
        <v>454.93</v>
      </c>
      <c r="F95" s="1">
        <v>0.847989</v>
      </c>
      <c r="G95" s="1">
        <v>265.755792</v>
      </c>
      <c r="H95" s="1">
        <v>0.85984</v>
      </c>
      <c r="I95" s="1">
        <v>399.569</v>
      </c>
      <c r="L95" s="1">
        <v>0.855389</v>
      </c>
      <c r="M95" s="1">
        <v>844.352216</v>
      </c>
      <c r="N95" s="1">
        <v>0.863241</v>
      </c>
      <c r="O95" s="1">
        <v>2533.23</v>
      </c>
      <c r="P95" s="1"/>
      <c r="Q95" s="1"/>
      <c r="R95" s="1"/>
      <c r="T95" s="1">
        <v>461.23</v>
      </c>
      <c r="U95" s="1">
        <f t="shared" si="1"/>
        <v>454.93</v>
      </c>
      <c r="V95" s="1"/>
      <c r="W95" s="1"/>
      <c r="X95" s="1"/>
      <c r="Y95" s="1"/>
    </row>
    <row r="96">
      <c r="A96" s="1">
        <v>930.0</v>
      </c>
      <c r="B96" s="1">
        <v>0.851939</v>
      </c>
      <c r="C96" s="1">
        <v>299.822</v>
      </c>
      <c r="D96" s="1">
        <v>0.848607</v>
      </c>
      <c r="E96" s="102">
        <v>459.22999999999996</v>
      </c>
      <c r="F96" s="1">
        <v>0.84804</v>
      </c>
      <c r="G96" s="1">
        <v>267.47248</v>
      </c>
      <c r="H96" s="1">
        <v>0.859846</v>
      </c>
      <c r="I96" s="1">
        <v>403.192</v>
      </c>
      <c r="L96" s="1">
        <v>0.855455</v>
      </c>
      <c r="M96" s="1">
        <v>852.261845</v>
      </c>
      <c r="N96" s="1">
        <v>0.863249</v>
      </c>
      <c r="O96" s="1">
        <v>2618.97</v>
      </c>
      <c r="P96" s="1"/>
      <c r="Q96" s="1"/>
      <c r="R96" s="1"/>
      <c r="T96" s="1">
        <v>465.53</v>
      </c>
      <c r="U96" s="1">
        <f t="shared" si="1"/>
        <v>459.23</v>
      </c>
      <c r="V96" s="1"/>
      <c r="W96" s="1"/>
      <c r="X96" s="1"/>
      <c r="Y96" s="1"/>
    </row>
    <row r="97">
      <c r="A97" s="1">
        <v>940.0</v>
      </c>
      <c r="B97" s="1">
        <v>0.852024</v>
      </c>
      <c r="C97" s="1">
        <v>302.914</v>
      </c>
      <c r="D97" s="1">
        <v>0.84864</v>
      </c>
      <c r="E97" s="102">
        <v>462.396</v>
      </c>
      <c r="F97" s="1">
        <v>0.848104</v>
      </c>
      <c r="G97" s="1">
        <v>269.46261</v>
      </c>
      <c r="H97" s="1">
        <v>0.859897</v>
      </c>
      <c r="I97" s="1">
        <v>406.834</v>
      </c>
      <c r="L97" s="1">
        <v>0.855518</v>
      </c>
      <c r="M97" s="1">
        <v>860.086533</v>
      </c>
      <c r="N97" s="1">
        <v>0.863278</v>
      </c>
      <c r="O97" s="1">
        <v>2681.89</v>
      </c>
      <c r="P97" s="1"/>
      <c r="Q97" s="1"/>
      <c r="R97" s="1"/>
      <c r="T97" s="1">
        <v>468.696</v>
      </c>
      <c r="U97" s="1">
        <f t="shared" si="1"/>
        <v>462.396</v>
      </c>
      <c r="V97" s="1"/>
      <c r="W97" s="1"/>
      <c r="X97" s="1"/>
      <c r="Y97" s="1"/>
    </row>
    <row r="98">
      <c r="A98" s="1">
        <v>950.0</v>
      </c>
      <c r="B98" s="1">
        <v>0.852108</v>
      </c>
      <c r="C98" s="1">
        <v>305.998</v>
      </c>
      <c r="D98" s="1">
        <v>0.848687</v>
      </c>
      <c r="E98" s="102">
        <v>465.632</v>
      </c>
      <c r="F98" s="1">
        <v>0.848182</v>
      </c>
      <c r="G98" s="1">
        <v>271.377762</v>
      </c>
      <c r="H98" s="1">
        <v>0.859944</v>
      </c>
      <c r="I98" s="1">
        <v>410.797</v>
      </c>
      <c r="L98" s="1">
        <v>0.855571</v>
      </c>
      <c r="M98" s="1">
        <v>867.929936</v>
      </c>
      <c r="N98" s="1">
        <v>0.863311</v>
      </c>
      <c r="O98" s="1">
        <v>2706.72</v>
      </c>
      <c r="P98" s="1"/>
      <c r="Q98" s="1"/>
      <c r="R98" s="1"/>
      <c r="T98" s="1">
        <v>471.932</v>
      </c>
      <c r="U98" s="1">
        <f t="shared" si="1"/>
        <v>465.632</v>
      </c>
      <c r="V98" s="1"/>
      <c r="W98" s="1"/>
      <c r="X98" s="1"/>
      <c r="Y98" s="1"/>
    </row>
    <row r="99">
      <c r="A99" s="1">
        <v>960.0</v>
      </c>
      <c r="B99" s="1">
        <v>0.852156</v>
      </c>
      <c r="C99" s="1">
        <v>308.841</v>
      </c>
      <c r="D99" s="1">
        <v>0.848782</v>
      </c>
      <c r="E99" s="102">
        <v>469.538</v>
      </c>
      <c r="F99" s="1">
        <v>0.84823</v>
      </c>
      <c r="G99" s="1">
        <v>273.227405</v>
      </c>
      <c r="H99" s="1">
        <v>0.859986</v>
      </c>
      <c r="I99" s="1">
        <v>414.5</v>
      </c>
      <c r="L99" s="1">
        <v>0.855623</v>
      </c>
      <c r="M99" s="1">
        <v>875.281207</v>
      </c>
      <c r="N99" s="1">
        <v>0.863332</v>
      </c>
      <c r="O99" s="1">
        <v>2727.82</v>
      </c>
      <c r="P99" s="1"/>
      <c r="Q99" s="1"/>
      <c r="R99" s="1"/>
      <c r="T99" s="1">
        <v>475.838</v>
      </c>
      <c r="U99" s="1">
        <f t="shared" si="1"/>
        <v>469.538</v>
      </c>
      <c r="V99" s="1"/>
      <c r="W99" s="1"/>
      <c r="X99" s="1"/>
      <c r="Y99" s="1"/>
    </row>
    <row r="100">
      <c r="A100" s="1">
        <v>970.0</v>
      </c>
      <c r="B100" s="1">
        <v>0.852242</v>
      </c>
      <c r="C100" s="1">
        <v>311.865</v>
      </c>
      <c r="D100" s="1">
        <v>0.848855</v>
      </c>
      <c r="E100" s="102">
        <v>473.263</v>
      </c>
      <c r="F100" s="1">
        <v>0.848288</v>
      </c>
      <c r="G100" s="1">
        <v>275.019377</v>
      </c>
      <c r="H100" s="1">
        <v>0.86004</v>
      </c>
      <c r="I100" s="1">
        <v>418.451</v>
      </c>
      <c r="L100" s="1">
        <v>0.855662</v>
      </c>
      <c r="M100" s="1">
        <v>882.610385</v>
      </c>
      <c r="N100" s="1">
        <v>0.863346</v>
      </c>
      <c r="O100" s="1">
        <v>2755.53</v>
      </c>
      <c r="P100" s="1"/>
      <c r="Q100" s="1"/>
      <c r="R100" s="1"/>
      <c r="T100" s="1">
        <v>479.563</v>
      </c>
      <c r="U100" s="1">
        <f t="shared" si="1"/>
        <v>473.263</v>
      </c>
      <c r="V100" s="1"/>
      <c r="W100" s="1"/>
      <c r="X100" s="1"/>
      <c r="Y100" s="1"/>
    </row>
    <row r="101">
      <c r="A101" s="1">
        <v>980.0</v>
      </c>
      <c r="B101" s="1">
        <v>0.852312</v>
      </c>
      <c r="C101" s="1">
        <v>314.866</v>
      </c>
      <c r="D101" s="1">
        <v>0.84893</v>
      </c>
      <c r="E101" s="102">
        <v>477.18899999999996</v>
      </c>
      <c r="F101" s="1">
        <v>0.848395</v>
      </c>
      <c r="G101" s="1">
        <v>277.178068</v>
      </c>
      <c r="H101" s="1">
        <v>0.860096</v>
      </c>
      <c r="I101" s="1">
        <v>422.371</v>
      </c>
      <c r="L101" s="1">
        <v>0.855685</v>
      </c>
      <c r="M101" s="1">
        <v>889.86212</v>
      </c>
      <c r="N101" s="1">
        <v>0.863377</v>
      </c>
      <c r="O101" s="1">
        <v>2776.57</v>
      </c>
      <c r="P101" s="1"/>
      <c r="Q101" s="1"/>
      <c r="R101" s="1"/>
      <c r="T101" s="1">
        <v>483.489</v>
      </c>
      <c r="U101" s="1">
        <f t="shared" si="1"/>
        <v>477.189</v>
      </c>
      <c r="V101" s="1"/>
      <c r="W101" s="1"/>
      <c r="X101" s="1"/>
      <c r="Y101" s="1"/>
    </row>
    <row r="102">
      <c r="A102" s="1">
        <v>990.0</v>
      </c>
      <c r="B102" s="1">
        <v>0.852382</v>
      </c>
      <c r="C102" s="1">
        <v>317.768</v>
      </c>
      <c r="D102" s="1">
        <v>0.848981</v>
      </c>
      <c r="E102" s="102">
        <v>480.906</v>
      </c>
      <c r="F102" s="1">
        <v>0.848447</v>
      </c>
      <c r="G102" s="1">
        <v>278.907487</v>
      </c>
      <c r="H102" s="1">
        <v>0.860154</v>
      </c>
      <c r="I102" s="1">
        <v>426.13</v>
      </c>
      <c r="L102" s="1">
        <v>0.855734</v>
      </c>
      <c r="M102" s="1">
        <v>897.370334</v>
      </c>
      <c r="N102" s="1">
        <v>0.863396</v>
      </c>
      <c r="O102" s="1">
        <v>2797.12</v>
      </c>
      <c r="P102" s="1"/>
      <c r="Q102" s="1"/>
      <c r="R102" s="1"/>
      <c r="T102" s="1">
        <v>487.206</v>
      </c>
      <c r="U102" s="1">
        <f t="shared" si="1"/>
        <v>480.906</v>
      </c>
      <c r="V102" s="1"/>
      <c r="W102" s="1"/>
      <c r="X102" s="1"/>
      <c r="Y102" s="1"/>
    </row>
    <row r="103">
      <c r="A103" s="1">
        <v>1000.0</v>
      </c>
      <c r="B103" s="1">
        <v>0.852447</v>
      </c>
      <c r="C103" s="1">
        <v>320.507</v>
      </c>
      <c r="D103" s="1">
        <v>0.849009</v>
      </c>
      <c r="E103" s="1">
        <v>484.349</v>
      </c>
      <c r="F103" s="1">
        <v>0.848513</v>
      </c>
      <c r="G103" s="1">
        <v>280.929843</v>
      </c>
      <c r="H103" s="1">
        <v>0.860196</v>
      </c>
      <c r="I103" s="1">
        <v>429.322</v>
      </c>
      <c r="L103" s="1">
        <v>0.855799</v>
      </c>
      <c r="M103" s="1">
        <v>905.06688</v>
      </c>
      <c r="N103" s="1">
        <v>0.863428</v>
      </c>
      <c r="O103" s="1">
        <v>2816.85</v>
      </c>
      <c r="P103" s="1"/>
      <c r="Q103" s="1"/>
      <c r="R103" s="1"/>
      <c r="U103" s="1"/>
      <c r="V103" s="1"/>
      <c r="W103" s="1"/>
      <c r="X103" s="1"/>
      <c r="Y103" s="1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</row>
    <row r="150">
      <c r="A150" s="60" t="s">
        <v>576</v>
      </c>
      <c r="B150" s="58" t="s">
        <v>618</v>
      </c>
      <c r="C150" s="58"/>
      <c r="D150" s="46"/>
      <c r="E150" s="46" t="s">
        <v>618</v>
      </c>
      <c r="F150" s="46"/>
      <c r="G150" s="46"/>
      <c r="J150" s="11"/>
      <c r="K150" s="129" t="s">
        <v>670</v>
      </c>
      <c r="L150" s="130"/>
      <c r="M150" s="11"/>
      <c r="N150" s="129" t="s">
        <v>670</v>
      </c>
      <c r="O150" s="130"/>
      <c r="P150" s="130"/>
    </row>
    <row r="151">
      <c r="A151" s="6" t="s">
        <v>672</v>
      </c>
      <c r="B151" s="58" t="s">
        <v>419</v>
      </c>
      <c r="C151" s="58" t="s">
        <v>578</v>
      </c>
      <c r="D151" s="6" t="s">
        <v>672</v>
      </c>
      <c r="E151" s="46" t="s">
        <v>579</v>
      </c>
      <c r="F151" s="46" t="s">
        <v>222</v>
      </c>
      <c r="G151" s="46" t="s">
        <v>580</v>
      </c>
      <c r="H151" s="64" t="s">
        <v>673</v>
      </c>
      <c r="J151" s="6" t="s">
        <v>672</v>
      </c>
      <c r="K151" s="130" t="s">
        <v>419</v>
      </c>
      <c r="L151" s="130" t="s">
        <v>578</v>
      </c>
      <c r="M151" s="6" t="s">
        <v>672</v>
      </c>
      <c r="N151" s="130" t="s">
        <v>579</v>
      </c>
      <c r="O151" s="130" t="s">
        <v>222</v>
      </c>
      <c r="P151" s="130" t="s">
        <v>580</v>
      </c>
      <c r="Q151" s="130" t="s">
        <v>580</v>
      </c>
    </row>
    <row r="152">
      <c r="A152" s="62">
        <v>1.0</v>
      </c>
      <c r="B152" s="82">
        <v>57.0403</v>
      </c>
      <c r="C152" s="1">
        <v>39.4051</v>
      </c>
      <c r="D152" s="82">
        <v>1.0</v>
      </c>
      <c r="E152" s="82">
        <v>66.7309</v>
      </c>
      <c r="F152" s="82">
        <v>90.371469</v>
      </c>
      <c r="G152" s="132">
        <v>52.5275</v>
      </c>
      <c r="H152" s="1">
        <v>54.4778</v>
      </c>
      <c r="J152" s="82">
        <v>1.0</v>
      </c>
      <c r="K152" s="134">
        <f t="shared" ref="K152:K158" si="3">$B$152/B152</f>
        <v>1</v>
      </c>
      <c r="L152" s="134">
        <f t="shared" ref="L152:L158" si="4">$C$152/C152</f>
        <v>1</v>
      </c>
      <c r="M152" s="82">
        <v>1.0</v>
      </c>
      <c r="N152" s="134">
        <f t="shared" ref="N152:N158" si="5">$E$152/E152</f>
        <v>1</v>
      </c>
      <c r="O152" s="134">
        <f t="shared" ref="O152:O158" si="6">$F$152/F152</f>
        <v>1</v>
      </c>
      <c r="P152" s="134">
        <f t="shared" ref="P152:P158" si="7">$G$152/G152</f>
        <v>1</v>
      </c>
      <c r="Q152" s="134">
        <f t="shared" ref="Q152:Q158" si="8">$H$152/H152</f>
        <v>1</v>
      </c>
    </row>
    <row r="153">
      <c r="A153" s="62">
        <v>8.0</v>
      </c>
      <c r="B153" s="82">
        <v>16.8131</v>
      </c>
      <c r="C153" s="1">
        <v>6.83877</v>
      </c>
      <c r="D153" s="82">
        <v>8.0</v>
      </c>
      <c r="E153" s="82">
        <v>19.2927</v>
      </c>
      <c r="F153" s="82">
        <v>14.305834</v>
      </c>
      <c r="G153" s="132">
        <v>8.68254</v>
      </c>
      <c r="H153" s="1">
        <v>8.74199</v>
      </c>
      <c r="J153" s="82">
        <v>8.0</v>
      </c>
      <c r="K153" s="134">
        <f t="shared" si="3"/>
        <v>3.392610524</v>
      </c>
      <c r="L153" s="134">
        <f t="shared" si="4"/>
        <v>5.762015684</v>
      </c>
      <c r="M153" s="82">
        <v>8.0</v>
      </c>
      <c r="N153" s="134">
        <f t="shared" si="5"/>
        <v>3.458867862</v>
      </c>
      <c r="O153" s="134">
        <f t="shared" si="6"/>
        <v>6.317105944</v>
      </c>
      <c r="P153" s="134">
        <f t="shared" si="7"/>
        <v>6.049784971</v>
      </c>
      <c r="Q153" s="134">
        <f t="shared" si="8"/>
        <v>6.231738998</v>
      </c>
    </row>
    <row r="154">
      <c r="A154" s="62">
        <v>16.0</v>
      </c>
      <c r="B154" s="82">
        <v>11.2124</v>
      </c>
      <c r="C154" s="1">
        <v>4.7174</v>
      </c>
      <c r="D154" s="82">
        <v>16.0</v>
      </c>
      <c r="E154" s="82">
        <v>13.4252</v>
      </c>
      <c r="F154" s="82">
        <v>9.292841</v>
      </c>
      <c r="G154" s="132">
        <v>5.39887</v>
      </c>
      <c r="H154" s="1">
        <v>5.57392</v>
      </c>
      <c r="J154" s="82">
        <v>16.0</v>
      </c>
      <c r="K154" s="134">
        <f t="shared" si="3"/>
        <v>5.087251614</v>
      </c>
      <c r="L154" s="134">
        <f t="shared" si="4"/>
        <v>8.353139441</v>
      </c>
      <c r="M154" s="82">
        <v>16.0</v>
      </c>
      <c r="N154" s="134">
        <f t="shared" si="5"/>
        <v>4.970570271</v>
      </c>
      <c r="O154" s="134">
        <f t="shared" si="6"/>
        <v>9.7248483</v>
      </c>
      <c r="P154" s="134">
        <f t="shared" si="7"/>
        <v>9.729350772</v>
      </c>
      <c r="Q154" s="134">
        <f t="shared" si="8"/>
        <v>9.77369607</v>
      </c>
    </row>
    <row r="155">
      <c r="A155" s="62">
        <v>24.0</v>
      </c>
      <c r="B155" s="82">
        <v>10.0823</v>
      </c>
      <c r="C155" s="1">
        <v>3.82344</v>
      </c>
      <c r="D155" s="82">
        <v>24.0</v>
      </c>
      <c r="E155" s="82">
        <v>11.486</v>
      </c>
      <c r="F155" s="82">
        <v>9.462965</v>
      </c>
      <c r="G155" s="132">
        <v>4.4977</v>
      </c>
      <c r="H155" s="1">
        <v>4.17302</v>
      </c>
      <c r="J155" s="82">
        <v>24.0</v>
      </c>
      <c r="K155" s="134">
        <f t="shared" si="3"/>
        <v>5.65746903</v>
      </c>
      <c r="L155" s="134">
        <f t="shared" si="4"/>
        <v>10.30619024</v>
      </c>
      <c r="M155" s="82">
        <v>24.0</v>
      </c>
      <c r="N155" s="134">
        <f t="shared" si="5"/>
        <v>5.809759707</v>
      </c>
      <c r="O155" s="134">
        <f t="shared" si="6"/>
        <v>9.550016195</v>
      </c>
      <c r="P155" s="134">
        <f t="shared" si="7"/>
        <v>11.67874692</v>
      </c>
      <c r="Q155" s="134">
        <f t="shared" si="8"/>
        <v>13.05476609</v>
      </c>
    </row>
    <row r="156">
      <c r="A156" s="62">
        <v>32.0</v>
      </c>
      <c r="B156" s="82">
        <v>9.22389</v>
      </c>
      <c r="C156" s="1">
        <v>3.3814</v>
      </c>
      <c r="D156" s="82">
        <v>32.0</v>
      </c>
      <c r="E156" s="82">
        <v>11.419</v>
      </c>
      <c r="F156" s="82">
        <v>8.02618</v>
      </c>
      <c r="G156" s="132">
        <v>3.85235</v>
      </c>
      <c r="H156" s="1">
        <v>3.87569</v>
      </c>
      <c r="J156" s="82">
        <v>32.0</v>
      </c>
      <c r="K156" s="134">
        <f t="shared" si="3"/>
        <v>6.18397444</v>
      </c>
      <c r="L156" s="134">
        <f t="shared" si="4"/>
        <v>11.65348672</v>
      </c>
      <c r="M156" s="82">
        <v>32.0</v>
      </c>
      <c r="N156" s="134">
        <f t="shared" si="5"/>
        <v>5.843847973</v>
      </c>
      <c r="O156" s="134">
        <f t="shared" si="6"/>
        <v>11.25958663</v>
      </c>
      <c r="P156" s="134">
        <f t="shared" si="7"/>
        <v>13.63518372</v>
      </c>
      <c r="Q156" s="134">
        <f t="shared" si="8"/>
        <v>14.05628417</v>
      </c>
    </row>
    <row r="157">
      <c r="A157" s="62">
        <v>40.0</v>
      </c>
      <c r="B157" s="82">
        <v>9.34628</v>
      </c>
      <c r="C157" s="1">
        <v>3.35561</v>
      </c>
      <c r="D157" s="82">
        <v>40.0</v>
      </c>
      <c r="E157" s="82">
        <v>10.0341</v>
      </c>
      <c r="F157" s="82">
        <v>7.999681</v>
      </c>
      <c r="G157" s="132">
        <v>3.98588</v>
      </c>
      <c r="H157" s="1">
        <v>3.88173</v>
      </c>
      <c r="J157" s="82">
        <v>40.0</v>
      </c>
      <c r="K157" s="134">
        <f t="shared" si="3"/>
        <v>6.102994988</v>
      </c>
      <c r="L157" s="134">
        <f t="shared" si="4"/>
        <v>11.74305119</v>
      </c>
      <c r="M157" s="82">
        <v>40.0</v>
      </c>
      <c r="N157" s="134">
        <f t="shared" si="5"/>
        <v>6.650412095</v>
      </c>
      <c r="O157" s="134">
        <f t="shared" si="6"/>
        <v>11.29688409</v>
      </c>
      <c r="P157" s="134">
        <f t="shared" si="7"/>
        <v>13.17839473</v>
      </c>
      <c r="Q157" s="134">
        <f t="shared" si="8"/>
        <v>14.03441249</v>
      </c>
    </row>
    <row r="158">
      <c r="A158" s="62">
        <v>48.0</v>
      </c>
      <c r="B158" s="82">
        <v>9.84734</v>
      </c>
      <c r="C158" s="1">
        <v>3.3862</v>
      </c>
      <c r="D158" s="82">
        <v>48.0</v>
      </c>
      <c r="E158" s="82">
        <v>11.2337</v>
      </c>
      <c r="F158" s="82">
        <v>7.758596</v>
      </c>
      <c r="G158" s="132">
        <v>4.0071</v>
      </c>
      <c r="H158" s="1">
        <v>3.82524</v>
      </c>
      <c r="J158" s="82">
        <v>48.0</v>
      </c>
      <c r="K158" s="134">
        <f t="shared" si="3"/>
        <v>5.792457659</v>
      </c>
      <c r="L158" s="134">
        <f t="shared" si="4"/>
        <v>11.63696769</v>
      </c>
      <c r="M158" s="82">
        <v>48.0</v>
      </c>
      <c r="N158" s="134">
        <f t="shared" si="5"/>
        <v>5.940242307</v>
      </c>
      <c r="O158" s="134">
        <f t="shared" si="6"/>
        <v>11.64791529</v>
      </c>
      <c r="P158" s="134">
        <f t="shared" si="7"/>
        <v>13.10860722</v>
      </c>
      <c r="Q158" s="134">
        <f t="shared" si="8"/>
        <v>14.2416685</v>
      </c>
    </row>
    <row r="161">
      <c r="A161" s="61" t="s">
        <v>674</v>
      </c>
      <c r="B161" s="58" t="s">
        <v>618</v>
      </c>
      <c r="C161" s="58"/>
      <c r="D161" s="46"/>
      <c r="E161" s="46" t="s">
        <v>618</v>
      </c>
      <c r="F161" s="46"/>
      <c r="G161" s="46"/>
      <c r="J161" s="11"/>
      <c r="K161" s="129" t="s">
        <v>670</v>
      </c>
      <c r="L161" s="130"/>
      <c r="M161" s="11"/>
      <c r="N161" s="129" t="s">
        <v>670</v>
      </c>
      <c r="O161" s="130"/>
      <c r="P161" s="130"/>
    </row>
    <row r="162">
      <c r="A162" s="6" t="s">
        <v>672</v>
      </c>
      <c r="B162" s="58" t="s">
        <v>419</v>
      </c>
      <c r="C162" s="58" t="s">
        <v>578</v>
      </c>
      <c r="D162" s="6" t="s">
        <v>672</v>
      </c>
      <c r="E162" s="46" t="s">
        <v>579</v>
      </c>
      <c r="F162" s="46" t="s">
        <v>222</v>
      </c>
      <c r="G162" s="46" t="s">
        <v>580</v>
      </c>
      <c r="H162" s="64" t="s">
        <v>673</v>
      </c>
      <c r="J162" s="6" t="s">
        <v>672</v>
      </c>
      <c r="K162" s="130" t="s">
        <v>419</v>
      </c>
      <c r="L162" s="130" t="s">
        <v>578</v>
      </c>
      <c r="M162" s="6" t="s">
        <v>672</v>
      </c>
      <c r="N162" s="130" t="s">
        <v>579</v>
      </c>
      <c r="O162" s="130" t="s">
        <v>222</v>
      </c>
      <c r="P162" s="130" t="s">
        <v>580</v>
      </c>
      <c r="Q162" s="130" t="s">
        <v>580</v>
      </c>
    </row>
    <row r="163">
      <c r="A163" s="62">
        <v>1.0</v>
      </c>
      <c r="B163" s="82">
        <v>104.079</v>
      </c>
      <c r="C163" s="1">
        <v>53.0106</v>
      </c>
      <c r="D163" s="82">
        <v>1.0</v>
      </c>
      <c r="E163" s="82">
        <v>120.931</v>
      </c>
      <c r="F163" s="82">
        <v>314.129102</v>
      </c>
      <c r="G163" s="1">
        <v>111.516</v>
      </c>
      <c r="H163" s="132">
        <v>127.617</v>
      </c>
      <c r="J163" s="82">
        <v>1.0</v>
      </c>
      <c r="K163" s="134">
        <f t="shared" ref="K163:K169" si="9">$B$163/B163</f>
        <v>1</v>
      </c>
      <c r="L163" s="134">
        <f t="shared" ref="L163:L169" si="10">$C$163/C163</f>
        <v>1</v>
      </c>
      <c r="M163" s="82">
        <v>1.0</v>
      </c>
      <c r="N163" s="134">
        <f t="shared" ref="N163:N169" si="11">$E$163/E163</f>
        <v>1</v>
      </c>
      <c r="O163" s="134">
        <f t="shared" ref="O163:O169" si="12">$F$163/F163</f>
        <v>1</v>
      </c>
      <c r="P163" s="134">
        <f t="shared" ref="P163:P169" si="13">$G$163/G163</f>
        <v>1</v>
      </c>
      <c r="Q163" s="134">
        <f t="shared" ref="Q163:Q169" si="14">$H$163/H163</f>
        <v>1</v>
      </c>
    </row>
    <row r="164">
      <c r="A164" s="62">
        <v>8.0</v>
      </c>
      <c r="B164" s="82">
        <v>34.3495</v>
      </c>
      <c r="C164" s="1">
        <v>9.61788</v>
      </c>
      <c r="D164" s="82">
        <v>8.0</v>
      </c>
      <c r="E164" s="82">
        <v>38.5874</v>
      </c>
      <c r="F164" s="82">
        <v>47.055063</v>
      </c>
      <c r="G164" s="1">
        <v>16.7931</v>
      </c>
      <c r="H164" s="132">
        <v>18.8174</v>
      </c>
      <c r="J164" s="82">
        <v>8.0</v>
      </c>
      <c r="K164" s="134">
        <f t="shared" si="9"/>
        <v>3.030000437</v>
      </c>
      <c r="L164" s="134">
        <f t="shared" si="10"/>
        <v>5.511672011</v>
      </c>
      <c r="M164" s="82">
        <v>8.0</v>
      </c>
      <c r="N164" s="134">
        <f t="shared" si="11"/>
        <v>3.133950461</v>
      </c>
      <c r="O164" s="134">
        <f t="shared" si="12"/>
        <v>6.675776887</v>
      </c>
      <c r="P164" s="134">
        <f t="shared" si="13"/>
        <v>6.640584526</v>
      </c>
      <c r="Q164" s="134">
        <f t="shared" si="14"/>
        <v>6.781861469</v>
      </c>
    </row>
    <row r="165">
      <c r="A165" s="62">
        <v>16.0</v>
      </c>
      <c r="B165" s="82">
        <v>32.4744</v>
      </c>
      <c r="C165" s="1">
        <v>7.79496</v>
      </c>
      <c r="D165" s="82">
        <v>16.0</v>
      </c>
      <c r="E165" s="82">
        <v>35.8947</v>
      </c>
      <c r="F165" s="82">
        <v>30.317331</v>
      </c>
      <c r="G165" s="1">
        <v>10.3303</v>
      </c>
      <c r="H165" s="132">
        <v>11.0469</v>
      </c>
      <c r="J165" s="82">
        <v>16.0</v>
      </c>
      <c r="K165" s="134">
        <f t="shared" si="9"/>
        <v>3.204955288</v>
      </c>
      <c r="L165" s="134">
        <f t="shared" si="10"/>
        <v>6.800625019</v>
      </c>
      <c r="M165" s="82">
        <v>16.0</v>
      </c>
      <c r="N165" s="134">
        <f t="shared" si="11"/>
        <v>3.369048913</v>
      </c>
      <c r="O165" s="134">
        <f t="shared" si="12"/>
        <v>10.3613706</v>
      </c>
      <c r="P165" s="134">
        <f t="shared" si="13"/>
        <v>10.79503983</v>
      </c>
      <c r="Q165" s="134">
        <f t="shared" si="14"/>
        <v>11.55229069</v>
      </c>
    </row>
    <row r="166">
      <c r="A166" s="62">
        <v>24.0</v>
      </c>
      <c r="B166" s="82">
        <v>35.9257</v>
      </c>
      <c r="C166" s="1">
        <v>6.9517</v>
      </c>
      <c r="D166" s="82">
        <v>24.0</v>
      </c>
      <c r="E166" s="82">
        <v>37.2682</v>
      </c>
      <c r="F166" s="82">
        <v>30.158741</v>
      </c>
      <c r="G166" s="1">
        <v>7.86506</v>
      </c>
      <c r="H166" s="132">
        <v>8.62872</v>
      </c>
      <c r="J166" s="82">
        <v>24.0</v>
      </c>
      <c r="K166" s="134">
        <f t="shared" si="9"/>
        <v>2.897062549</v>
      </c>
      <c r="L166" s="134">
        <f t="shared" si="10"/>
        <v>7.625559216</v>
      </c>
      <c r="M166" s="82">
        <v>24.0</v>
      </c>
      <c r="N166" s="134">
        <f t="shared" si="11"/>
        <v>3.244884379</v>
      </c>
      <c r="O166" s="134">
        <f t="shared" si="12"/>
        <v>10.41585595</v>
      </c>
      <c r="P166" s="134">
        <f t="shared" si="13"/>
        <v>14.17865852</v>
      </c>
      <c r="Q166" s="134">
        <f t="shared" si="14"/>
        <v>14.78979501</v>
      </c>
    </row>
    <row r="167">
      <c r="A167" s="62">
        <v>32.0</v>
      </c>
      <c r="B167" s="82">
        <v>37.754</v>
      </c>
      <c r="C167" s="1">
        <v>6.34808</v>
      </c>
      <c r="D167" s="82">
        <v>32.0</v>
      </c>
      <c r="E167" s="82">
        <v>40.9927</v>
      </c>
      <c r="F167" s="82">
        <v>23.940043</v>
      </c>
      <c r="G167" s="1">
        <v>6.5929</v>
      </c>
      <c r="H167" s="132">
        <v>6.9103</v>
      </c>
      <c r="J167" s="82">
        <v>32.0</v>
      </c>
      <c r="K167" s="134">
        <f t="shared" si="9"/>
        <v>2.756767495</v>
      </c>
      <c r="L167" s="134">
        <f t="shared" si="10"/>
        <v>8.350650905</v>
      </c>
      <c r="M167" s="82">
        <v>32.0</v>
      </c>
      <c r="N167" s="134">
        <f t="shared" si="11"/>
        <v>2.95006184</v>
      </c>
      <c r="O167" s="134">
        <f t="shared" si="12"/>
        <v>13.12149281</v>
      </c>
      <c r="P167" s="134">
        <f t="shared" si="13"/>
        <v>16.9145596</v>
      </c>
      <c r="Q167" s="134">
        <f t="shared" si="14"/>
        <v>18.46764974</v>
      </c>
    </row>
    <row r="168">
      <c r="A168" s="62">
        <v>40.0</v>
      </c>
      <c r="B168" s="82">
        <v>42.7973</v>
      </c>
      <c r="C168" s="1">
        <v>6.79699</v>
      </c>
      <c r="D168" s="82">
        <v>40.0</v>
      </c>
      <c r="E168" s="82">
        <v>45.4431</v>
      </c>
      <c r="F168" s="82">
        <v>24.648986</v>
      </c>
      <c r="G168" s="1">
        <v>6.50326</v>
      </c>
      <c r="H168" s="132">
        <v>7.49394</v>
      </c>
      <c r="J168" s="82">
        <v>40.0</v>
      </c>
      <c r="K168" s="134">
        <f t="shared" si="9"/>
        <v>2.431905751</v>
      </c>
      <c r="L168" s="134">
        <f t="shared" si="10"/>
        <v>7.799128732</v>
      </c>
      <c r="M168" s="82">
        <v>40.0</v>
      </c>
      <c r="N168" s="134">
        <f t="shared" si="11"/>
        <v>2.661152078</v>
      </c>
      <c r="O168" s="134">
        <f t="shared" si="12"/>
        <v>12.74409836</v>
      </c>
      <c r="P168" s="134">
        <f t="shared" si="13"/>
        <v>17.14770746</v>
      </c>
      <c r="Q168" s="134">
        <f t="shared" si="14"/>
        <v>17.02935972</v>
      </c>
    </row>
    <row r="169">
      <c r="A169" s="62">
        <v>48.0</v>
      </c>
      <c r="B169" s="82">
        <v>49.1906</v>
      </c>
      <c r="C169" s="1">
        <v>7.34063</v>
      </c>
      <c r="D169" s="82">
        <v>48.0</v>
      </c>
      <c r="E169" s="82">
        <v>53.0661</v>
      </c>
      <c r="F169" s="82">
        <v>26.639832</v>
      </c>
      <c r="G169" s="1">
        <v>6.33107</v>
      </c>
      <c r="H169" s="132">
        <v>7.90867</v>
      </c>
      <c r="J169" s="82">
        <v>48.0</v>
      </c>
      <c r="K169" s="134">
        <f t="shared" si="9"/>
        <v>2.115831073</v>
      </c>
      <c r="L169" s="134">
        <f t="shared" si="10"/>
        <v>7.221532757</v>
      </c>
      <c r="M169" s="82">
        <v>48.0</v>
      </c>
      <c r="N169" s="134">
        <f t="shared" si="11"/>
        <v>2.278874837</v>
      </c>
      <c r="O169" s="134">
        <f t="shared" si="12"/>
        <v>11.79170732</v>
      </c>
      <c r="P169" s="134">
        <f t="shared" si="13"/>
        <v>17.61408419</v>
      </c>
      <c r="Q169" s="134">
        <f t="shared" si="14"/>
        <v>16.13634151</v>
      </c>
    </row>
    <row r="170">
      <c r="A170" s="1"/>
      <c r="B170" s="1"/>
      <c r="C170" s="1"/>
      <c r="D170" s="1"/>
      <c r="E170" s="1"/>
      <c r="F170" s="13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" t="s">
        <v>675</v>
      </c>
      <c r="B171" s="1">
        <v>1.0</v>
      </c>
      <c r="C171" s="1" t="s">
        <v>11</v>
      </c>
      <c r="D171" s="1">
        <v>8.49567</v>
      </c>
      <c r="E171" s="1">
        <v>37.9065</v>
      </c>
      <c r="F171" s="132">
        <v>52.5275</v>
      </c>
      <c r="G171" s="1">
        <v>0.429397</v>
      </c>
      <c r="H171" s="1">
        <v>0.0</v>
      </c>
      <c r="I171" s="1">
        <v>0.0</v>
      </c>
      <c r="J171" s="1">
        <v>0.0</v>
      </c>
      <c r="K171" s="1">
        <v>0.0</v>
      </c>
      <c r="L171" s="1">
        <v>0.760837</v>
      </c>
      <c r="M171" s="1">
        <v>0.053404</v>
      </c>
      <c r="N171" s="1">
        <v>48.509712</v>
      </c>
      <c r="O171" s="1">
        <v>0.0</v>
      </c>
      <c r="P171" s="1">
        <v>5.74E-4</v>
      </c>
      <c r="Q171" s="1" t="s">
        <v>11</v>
      </c>
    </row>
    <row r="172">
      <c r="A172" s="1" t="s">
        <v>676</v>
      </c>
      <c r="B172" s="1">
        <v>8.0</v>
      </c>
      <c r="C172" s="1" t="s">
        <v>11</v>
      </c>
      <c r="D172" s="1">
        <v>1.38825</v>
      </c>
      <c r="E172" s="1">
        <v>5.88087</v>
      </c>
      <c r="F172" s="132">
        <v>8.68254</v>
      </c>
      <c r="G172" s="1">
        <v>0.367919</v>
      </c>
      <c r="H172" s="1">
        <v>0.0</v>
      </c>
      <c r="I172" s="1">
        <v>0.0</v>
      </c>
      <c r="J172" s="1">
        <v>0.0</v>
      </c>
      <c r="K172" s="1">
        <v>0.0</v>
      </c>
      <c r="L172" s="1">
        <v>0.135427</v>
      </c>
      <c r="M172" s="1">
        <v>0.014443</v>
      </c>
      <c r="N172" s="1">
        <v>8.3039</v>
      </c>
      <c r="O172" s="1">
        <v>0.0</v>
      </c>
      <c r="P172" s="1">
        <v>4.48E-4</v>
      </c>
      <c r="Q172" s="1" t="s">
        <v>11</v>
      </c>
    </row>
    <row r="173">
      <c r="A173" s="1" t="s">
        <v>677</v>
      </c>
      <c r="B173" s="1">
        <v>16.0</v>
      </c>
      <c r="C173" s="1" t="s">
        <v>11</v>
      </c>
      <c r="D173" s="1">
        <v>0.933215</v>
      </c>
      <c r="E173" s="1">
        <v>3.4323</v>
      </c>
      <c r="F173" s="132">
        <v>5.39887</v>
      </c>
      <c r="G173" s="1">
        <v>0.411478</v>
      </c>
      <c r="H173" s="1">
        <v>0.0</v>
      </c>
      <c r="I173" s="1">
        <v>0.0</v>
      </c>
      <c r="J173" s="1">
        <v>0.0</v>
      </c>
      <c r="K173" s="1">
        <v>0.0</v>
      </c>
      <c r="L173" s="1">
        <v>0.089852</v>
      </c>
      <c r="M173" s="1">
        <v>0.013202</v>
      </c>
      <c r="N173" s="1">
        <v>5.355816</v>
      </c>
      <c r="O173" s="1">
        <v>0.0</v>
      </c>
      <c r="P173" s="1">
        <v>5.39E-4</v>
      </c>
      <c r="Q173" s="1" t="s">
        <v>11</v>
      </c>
    </row>
    <row r="174">
      <c r="A174" s="1" t="s">
        <v>678</v>
      </c>
      <c r="B174" s="1">
        <v>24.0</v>
      </c>
      <c r="C174" s="1" t="s">
        <v>11</v>
      </c>
      <c r="D174" s="1">
        <v>0.900132</v>
      </c>
      <c r="E174" s="1">
        <v>2.62978</v>
      </c>
      <c r="F174" s="132">
        <v>4.4977</v>
      </c>
      <c r="G174" s="1">
        <v>0.446289</v>
      </c>
      <c r="H174" s="1">
        <v>0.0</v>
      </c>
      <c r="I174" s="1">
        <v>0.0</v>
      </c>
      <c r="J174" s="1">
        <v>0.0</v>
      </c>
      <c r="K174" s="1">
        <v>0.0</v>
      </c>
      <c r="L174" s="1">
        <v>0.070212</v>
      </c>
      <c r="M174" s="1">
        <v>0.012648</v>
      </c>
      <c r="N174" s="1">
        <v>4.579547</v>
      </c>
      <c r="O174" s="1">
        <v>0.0</v>
      </c>
      <c r="P174" s="1">
        <v>6.05E-4</v>
      </c>
      <c r="Q174" s="1" t="s">
        <v>11</v>
      </c>
    </row>
    <row r="175">
      <c r="A175" s="1" t="s">
        <v>679</v>
      </c>
      <c r="B175" s="1">
        <v>32.0</v>
      </c>
      <c r="C175" s="1" t="s">
        <v>11</v>
      </c>
      <c r="D175" s="1">
        <v>0.820104</v>
      </c>
      <c r="E175" s="1">
        <v>2.21643</v>
      </c>
      <c r="F175" s="132">
        <v>3.85235</v>
      </c>
      <c r="G175" s="1">
        <v>0.399919</v>
      </c>
      <c r="H175" s="1">
        <v>0.0</v>
      </c>
      <c r="I175" s="1">
        <v>0.0</v>
      </c>
      <c r="J175" s="1">
        <v>0.0</v>
      </c>
      <c r="K175" s="1">
        <v>0.0</v>
      </c>
      <c r="L175" s="1">
        <v>0.051998</v>
      </c>
      <c r="M175" s="1">
        <v>0.014471</v>
      </c>
      <c r="N175" s="1">
        <v>3.97172</v>
      </c>
      <c r="O175" s="1">
        <v>0.0</v>
      </c>
      <c r="P175" s="1">
        <v>4.49E-4</v>
      </c>
      <c r="Q175" s="1" t="s">
        <v>11</v>
      </c>
    </row>
    <row r="176">
      <c r="A176" s="1" t="s">
        <v>680</v>
      </c>
      <c r="B176" s="1">
        <v>40.0</v>
      </c>
      <c r="C176" s="1" t="s">
        <v>11</v>
      </c>
      <c r="D176" s="1">
        <v>0.947862</v>
      </c>
      <c r="E176" s="1">
        <v>2.1459</v>
      </c>
      <c r="F176" s="132">
        <v>3.98588</v>
      </c>
      <c r="G176" s="1">
        <v>0.408458</v>
      </c>
      <c r="H176" s="1">
        <v>0.0</v>
      </c>
      <c r="I176" s="1">
        <v>0.0</v>
      </c>
      <c r="J176" s="1">
        <v>0.0</v>
      </c>
      <c r="K176" s="1">
        <v>0.0</v>
      </c>
      <c r="L176" s="1">
        <v>0.053497</v>
      </c>
      <c r="M176" s="1">
        <v>0.014718</v>
      </c>
      <c r="N176" s="1">
        <v>4.067049</v>
      </c>
      <c r="O176" s="1">
        <v>0.0</v>
      </c>
      <c r="P176" s="1">
        <v>5.67E-4</v>
      </c>
      <c r="Q176" s="1" t="s">
        <v>11</v>
      </c>
    </row>
    <row r="177">
      <c r="A177" s="1" t="s">
        <v>681</v>
      </c>
      <c r="B177" s="1">
        <v>48.0</v>
      </c>
      <c r="C177" s="1" t="s">
        <v>11</v>
      </c>
      <c r="D177" s="1">
        <v>0.942327</v>
      </c>
      <c r="E177" s="1">
        <v>2.22</v>
      </c>
      <c r="F177" s="132">
        <v>4.0071</v>
      </c>
      <c r="G177" s="1">
        <v>0.40866</v>
      </c>
      <c r="H177" s="1">
        <v>0.0</v>
      </c>
      <c r="I177" s="1">
        <v>0.0</v>
      </c>
      <c r="J177" s="1">
        <v>0.0</v>
      </c>
      <c r="K177" s="1">
        <v>0.0</v>
      </c>
      <c r="L177" s="1">
        <v>0.053239</v>
      </c>
      <c r="M177" s="1">
        <v>0.020332</v>
      </c>
      <c r="N177" s="1">
        <v>4.121821</v>
      </c>
      <c r="O177" s="1">
        <v>0.0</v>
      </c>
      <c r="P177" s="1">
        <v>6.06E-4</v>
      </c>
      <c r="Q177" s="1" t="s">
        <v>11</v>
      </c>
    </row>
    <row r="178">
      <c r="A178" s="1" t="s">
        <v>682</v>
      </c>
      <c r="B178" s="1">
        <v>1.0</v>
      </c>
      <c r="C178" s="1" t="s">
        <v>11</v>
      </c>
      <c r="D178" s="1">
        <v>24.2236</v>
      </c>
      <c r="E178" s="1">
        <v>82.6195</v>
      </c>
      <c r="F178" s="132">
        <v>127.617</v>
      </c>
      <c r="G178" s="1">
        <v>0.412377</v>
      </c>
      <c r="H178" s="1">
        <v>0.0</v>
      </c>
      <c r="I178" s="1">
        <v>0.0</v>
      </c>
      <c r="J178" s="1">
        <v>0.0</v>
      </c>
      <c r="K178" s="1">
        <v>0.0</v>
      </c>
      <c r="L178" s="1">
        <v>12.729025</v>
      </c>
      <c r="M178" s="1">
        <v>1.275375</v>
      </c>
      <c r="N178" s="1">
        <v>121.682895</v>
      </c>
      <c r="O178" s="1">
        <v>0.0</v>
      </c>
      <c r="P178" s="1">
        <v>0.001454</v>
      </c>
      <c r="Q178" s="1" t="s">
        <v>11</v>
      </c>
    </row>
    <row r="179">
      <c r="A179" s="1" t="s">
        <v>683</v>
      </c>
      <c r="B179" s="1">
        <v>8.0</v>
      </c>
      <c r="C179" s="1" t="s">
        <v>11</v>
      </c>
      <c r="D179" s="1">
        <v>21.2932</v>
      </c>
      <c r="E179" s="1">
        <v>82.8087</v>
      </c>
      <c r="F179" s="132">
        <v>18.8174</v>
      </c>
      <c r="G179" s="1">
        <v>0.393883</v>
      </c>
      <c r="H179" s="1">
        <v>0.0</v>
      </c>
      <c r="I179" s="1">
        <v>0.0</v>
      </c>
      <c r="J179" s="1">
        <v>0.0</v>
      </c>
      <c r="K179" s="1">
        <v>0.0</v>
      </c>
      <c r="L179" s="1">
        <v>14.526087</v>
      </c>
      <c r="M179" s="1">
        <v>1.401922</v>
      </c>
      <c r="N179" s="1">
        <v>18.364653</v>
      </c>
      <c r="O179" s="1">
        <v>0.0</v>
      </c>
      <c r="P179" s="1">
        <v>0.001404</v>
      </c>
      <c r="Q179" s="1" t="s">
        <v>11</v>
      </c>
    </row>
    <row r="180">
      <c r="A180" s="1" t="s">
        <v>684</v>
      </c>
      <c r="B180" s="1">
        <v>16.0</v>
      </c>
      <c r="C180" s="1" t="s">
        <v>11</v>
      </c>
      <c r="D180" s="1">
        <v>21.3384</v>
      </c>
      <c r="E180" s="1">
        <v>86.1018</v>
      </c>
      <c r="F180" s="132">
        <v>11.0469</v>
      </c>
      <c r="G180" s="1">
        <v>0.414351</v>
      </c>
      <c r="H180" s="1">
        <v>0.0</v>
      </c>
      <c r="I180" s="1">
        <v>0.0</v>
      </c>
      <c r="J180" s="1">
        <v>0.0</v>
      </c>
      <c r="K180" s="1">
        <v>0.0</v>
      </c>
      <c r="L180" s="1">
        <v>16.382125</v>
      </c>
      <c r="M180" s="1">
        <v>1.195648</v>
      </c>
      <c r="N180" s="1">
        <v>10.975966</v>
      </c>
      <c r="O180" s="1">
        <v>0.0</v>
      </c>
      <c r="P180" s="1">
        <v>0.001406</v>
      </c>
      <c r="Q180" s="1" t="s">
        <v>11</v>
      </c>
    </row>
    <row r="181">
      <c r="A181" s="1" t="s">
        <v>685</v>
      </c>
      <c r="B181" s="1">
        <v>24.0</v>
      </c>
      <c r="C181" s="1" t="s">
        <v>11</v>
      </c>
      <c r="D181" s="1">
        <v>21.9923</v>
      </c>
      <c r="E181" s="1">
        <v>82.8275</v>
      </c>
      <c r="F181" s="132">
        <v>8.62872</v>
      </c>
      <c r="G181" s="1">
        <v>0.412782</v>
      </c>
      <c r="H181" s="1">
        <v>0.0</v>
      </c>
      <c r="I181" s="1">
        <v>0.0</v>
      </c>
      <c r="J181" s="1">
        <v>0.0</v>
      </c>
      <c r="K181" s="1">
        <v>0.0</v>
      </c>
      <c r="L181" s="1">
        <v>16.465488</v>
      </c>
      <c r="M181" s="1">
        <v>1.209108</v>
      </c>
      <c r="N181" s="1">
        <v>8.655893</v>
      </c>
      <c r="O181" s="1">
        <v>0.0</v>
      </c>
      <c r="P181" s="1">
        <v>0.001406</v>
      </c>
      <c r="Q181" s="1" t="s">
        <v>11</v>
      </c>
    </row>
    <row r="182">
      <c r="A182" s="1" t="s">
        <v>686</v>
      </c>
      <c r="B182" s="1">
        <v>32.0</v>
      </c>
      <c r="C182" s="1" t="s">
        <v>11</v>
      </c>
      <c r="D182" s="1">
        <v>23.5212</v>
      </c>
      <c r="E182" s="1">
        <v>85.7404</v>
      </c>
      <c r="F182" s="132">
        <v>6.9103</v>
      </c>
      <c r="G182" s="1">
        <v>0.410113</v>
      </c>
      <c r="H182" s="1">
        <v>0.0</v>
      </c>
      <c r="I182" s="1">
        <v>0.0</v>
      </c>
      <c r="J182" s="1">
        <v>0.0</v>
      </c>
      <c r="K182" s="1">
        <v>0.0</v>
      </c>
      <c r="L182" s="1">
        <v>16.391225</v>
      </c>
      <c r="M182" s="1">
        <v>1.286571</v>
      </c>
      <c r="N182" s="1">
        <v>7.020736</v>
      </c>
      <c r="O182" s="1">
        <v>0.0</v>
      </c>
      <c r="P182" s="1">
        <v>0.001421</v>
      </c>
      <c r="Q182" s="1" t="s">
        <v>11</v>
      </c>
    </row>
    <row r="183">
      <c r="A183" s="1" t="s">
        <v>687</v>
      </c>
      <c r="B183" s="1">
        <v>40.0</v>
      </c>
      <c r="C183" s="1" t="s">
        <v>11</v>
      </c>
      <c r="D183" s="1">
        <v>26.8568</v>
      </c>
      <c r="E183" s="1">
        <v>92.9908</v>
      </c>
      <c r="F183" s="132">
        <v>7.49394</v>
      </c>
      <c r="G183" s="1">
        <v>0.4089</v>
      </c>
      <c r="H183" s="1">
        <v>0.0</v>
      </c>
      <c r="I183" s="1">
        <v>0.0</v>
      </c>
      <c r="J183" s="1">
        <v>0.0</v>
      </c>
      <c r="K183" s="1">
        <v>0.0</v>
      </c>
      <c r="L183" s="1">
        <v>17.869816</v>
      </c>
      <c r="M183" s="1">
        <v>1.396818</v>
      </c>
      <c r="N183" s="1">
        <v>7.5609</v>
      </c>
      <c r="O183" s="1">
        <v>0.0</v>
      </c>
      <c r="P183" s="1">
        <v>0.001571</v>
      </c>
      <c r="Q183" s="1" t="s">
        <v>11</v>
      </c>
    </row>
    <row r="184">
      <c r="A184" s="1" t="s">
        <v>688</v>
      </c>
      <c r="B184" s="1">
        <v>48.0</v>
      </c>
      <c r="C184" s="1" t="s">
        <v>11</v>
      </c>
      <c r="D184" s="1">
        <v>30.4931</v>
      </c>
      <c r="E184" s="1">
        <v>108.341</v>
      </c>
      <c r="F184" s="132">
        <v>7.90867</v>
      </c>
      <c r="G184" s="1">
        <v>0.403494</v>
      </c>
      <c r="H184" s="1">
        <v>0.0</v>
      </c>
      <c r="I184" s="1">
        <v>0.0</v>
      </c>
      <c r="J184" s="1">
        <v>0.0</v>
      </c>
      <c r="K184" s="1">
        <v>0.0</v>
      </c>
      <c r="L184" s="1">
        <v>19.946595</v>
      </c>
      <c r="M184" s="1">
        <v>1.492063</v>
      </c>
      <c r="N184" s="1">
        <v>7.958927</v>
      </c>
      <c r="O184" s="1">
        <v>0.0</v>
      </c>
      <c r="P184" s="1">
        <v>0.001673</v>
      </c>
      <c r="Q184" s="1" t="s">
        <v>11</v>
      </c>
    </row>
    <row r="185">
      <c r="A185" s="1" t="s">
        <v>689</v>
      </c>
      <c r="B185" s="1">
        <v>1.0</v>
      </c>
      <c r="C185" s="1" t="s">
        <v>11</v>
      </c>
      <c r="D185" s="1">
        <v>42.664</v>
      </c>
      <c r="E185" s="1">
        <v>304.918</v>
      </c>
      <c r="F185" s="132">
        <v>536.234</v>
      </c>
      <c r="G185" s="1">
        <v>0.417231</v>
      </c>
      <c r="H185" s="1">
        <v>0.0</v>
      </c>
      <c r="I185" s="1">
        <v>0.0</v>
      </c>
      <c r="J185" s="1">
        <v>0.0</v>
      </c>
      <c r="K185" s="1">
        <v>0.0</v>
      </c>
      <c r="L185" s="1">
        <v>175.121325</v>
      </c>
      <c r="M185" s="1">
        <v>16.837583</v>
      </c>
      <c r="N185" s="1">
        <v>530.504542</v>
      </c>
      <c r="O185" s="1">
        <v>0.0</v>
      </c>
      <c r="P185" s="1">
        <v>0.023385</v>
      </c>
      <c r="Q185" s="1" t="s">
        <v>11</v>
      </c>
    </row>
    <row r="186">
      <c r="A186" s="1" t="s">
        <v>690</v>
      </c>
      <c r="B186" s="1">
        <v>8.0</v>
      </c>
      <c r="C186" s="1" t="s">
        <v>11</v>
      </c>
      <c r="D186" s="1">
        <v>42.4196</v>
      </c>
      <c r="E186" s="1">
        <v>343.332</v>
      </c>
      <c r="F186" s="132">
        <v>79.067</v>
      </c>
      <c r="G186" s="1">
        <v>0.408416</v>
      </c>
      <c r="H186" s="1">
        <v>0.0</v>
      </c>
      <c r="I186" s="1">
        <v>0.0</v>
      </c>
      <c r="J186" s="1">
        <v>0.0</v>
      </c>
      <c r="K186" s="1">
        <v>0.0</v>
      </c>
      <c r="L186" s="1">
        <v>202.488648</v>
      </c>
      <c r="M186" s="1">
        <v>20.333524</v>
      </c>
      <c r="N186" s="1">
        <v>78.486979</v>
      </c>
      <c r="O186" s="1">
        <v>0.0</v>
      </c>
      <c r="P186" s="1">
        <v>0.021208</v>
      </c>
      <c r="Q186" s="1" t="s">
        <v>11</v>
      </c>
    </row>
    <row r="187">
      <c r="A187" s="1" t="s">
        <v>691</v>
      </c>
      <c r="B187" s="1">
        <v>16.0</v>
      </c>
      <c r="C187" s="1" t="s">
        <v>11</v>
      </c>
      <c r="D187" s="1">
        <v>45.5388</v>
      </c>
      <c r="E187" s="1">
        <v>405.691</v>
      </c>
      <c r="F187" s="132">
        <v>49.4892</v>
      </c>
      <c r="G187" s="1">
        <v>0.404706</v>
      </c>
      <c r="H187" s="1">
        <v>0.0</v>
      </c>
      <c r="I187" s="1">
        <v>0.0</v>
      </c>
      <c r="J187" s="1">
        <v>0.0</v>
      </c>
      <c r="K187" s="1">
        <v>0.0</v>
      </c>
      <c r="L187" s="1">
        <v>239.444588</v>
      </c>
      <c r="M187" s="1">
        <v>24.067793</v>
      </c>
      <c r="N187" s="1">
        <v>49.194679</v>
      </c>
      <c r="O187" s="1">
        <v>0.0</v>
      </c>
      <c r="P187" s="1">
        <v>0.021261</v>
      </c>
      <c r="Q187" s="1" t="s">
        <v>11</v>
      </c>
    </row>
    <row r="188">
      <c r="A188" s="1" t="s">
        <v>692</v>
      </c>
      <c r="B188" s="1">
        <v>24.0</v>
      </c>
      <c r="C188" s="1" t="s">
        <v>11</v>
      </c>
      <c r="D188" s="1">
        <v>45.9306</v>
      </c>
      <c r="E188" s="1">
        <v>544.457</v>
      </c>
      <c r="F188" s="132">
        <v>42.004</v>
      </c>
      <c r="G188" s="1">
        <v>0.413984</v>
      </c>
      <c r="H188" s="1">
        <v>0.0</v>
      </c>
      <c r="I188" s="1">
        <v>0.0</v>
      </c>
      <c r="J188" s="1">
        <v>0.0</v>
      </c>
      <c r="K188" s="1">
        <v>0.0</v>
      </c>
      <c r="L188" s="1">
        <v>246.272423</v>
      </c>
      <c r="M188" s="1">
        <v>21.791959</v>
      </c>
      <c r="N188" s="1">
        <v>41.784391</v>
      </c>
      <c r="O188" s="1">
        <v>0.0</v>
      </c>
      <c r="P188" s="1">
        <v>0.021961</v>
      </c>
      <c r="Q188" s="1" t="s">
        <v>11</v>
      </c>
    </row>
    <row r="189">
      <c r="A189" s="1" t="s">
        <v>693</v>
      </c>
      <c r="B189" s="1">
        <v>32.0</v>
      </c>
      <c r="C189" s="1" t="s">
        <v>11</v>
      </c>
      <c r="D189" s="1">
        <v>48.7564</v>
      </c>
      <c r="E189" s="1">
        <v>579.641</v>
      </c>
      <c r="F189" s="132">
        <v>34.3029</v>
      </c>
      <c r="G189" s="1">
        <v>0.413598</v>
      </c>
      <c r="H189" s="1">
        <v>0.0</v>
      </c>
      <c r="I189" s="1">
        <v>0.0</v>
      </c>
      <c r="J189" s="1">
        <v>0.0</v>
      </c>
      <c r="K189" s="1">
        <v>0.0</v>
      </c>
      <c r="L189" s="1">
        <v>242.428585</v>
      </c>
      <c r="M189" s="1">
        <v>21.618773</v>
      </c>
      <c r="N189" s="1">
        <v>34.229482</v>
      </c>
      <c r="O189" s="1">
        <v>0.0</v>
      </c>
      <c r="P189" s="1">
        <v>0.021652</v>
      </c>
      <c r="Q189" s="1" t="s">
        <v>11</v>
      </c>
    </row>
    <row r="190">
      <c r="A190" s="1" t="s">
        <v>694</v>
      </c>
      <c r="B190" s="1">
        <v>40.0</v>
      </c>
      <c r="C190" s="1" t="s">
        <v>11</v>
      </c>
      <c r="D190" s="1">
        <v>53.3559</v>
      </c>
      <c r="E190" s="1">
        <v>668.982</v>
      </c>
      <c r="F190" s="132">
        <v>33.3111</v>
      </c>
      <c r="G190" s="1">
        <v>0.406861</v>
      </c>
      <c r="H190" s="1">
        <v>0.0</v>
      </c>
      <c r="I190" s="1">
        <v>0.0</v>
      </c>
      <c r="J190" s="1">
        <v>0.0</v>
      </c>
      <c r="K190" s="1">
        <v>0.0</v>
      </c>
      <c r="L190" s="1">
        <v>269.409539</v>
      </c>
      <c r="M190" s="1">
        <v>23.587482</v>
      </c>
      <c r="N190" s="1">
        <v>33.252931</v>
      </c>
      <c r="O190" s="1">
        <v>0.0</v>
      </c>
      <c r="P190" s="1">
        <v>0.022506</v>
      </c>
      <c r="Q190" s="1" t="s">
        <v>11</v>
      </c>
    </row>
    <row r="191">
      <c r="A191" s="1" t="s">
        <v>695</v>
      </c>
      <c r="B191" s="1">
        <v>48.0</v>
      </c>
      <c r="C191" s="1" t="s">
        <v>11</v>
      </c>
      <c r="D191" s="1">
        <v>61.1851</v>
      </c>
      <c r="E191" s="1">
        <v>822.893</v>
      </c>
      <c r="F191" s="132">
        <v>34.2817</v>
      </c>
      <c r="G191" s="1">
        <v>0.407531</v>
      </c>
      <c r="H191" s="1">
        <v>0.0</v>
      </c>
      <c r="I191" s="1">
        <v>0.0</v>
      </c>
      <c r="J191" s="1">
        <v>0.0</v>
      </c>
      <c r="K191" s="1">
        <v>0.0</v>
      </c>
      <c r="L191" s="1">
        <v>303.313392</v>
      </c>
      <c r="M191" s="1">
        <v>23.728451</v>
      </c>
      <c r="N191" s="1">
        <v>34.242653</v>
      </c>
      <c r="O191" s="1">
        <v>0.0</v>
      </c>
      <c r="P191" s="1">
        <v>0.023018</v>
      </c>
      <c r="Q191" s="1" t="s">
        <v>11</v>
      </c>
    </row>
    <row r="194">
      <c r="A194" s="1" t="s">
        <v>696</v>
      </c>
      <c r="B194" s="1">
        <v>1.0</v>
      </c>
      <c r="C194" s="1" t="s">
        <v>11</v>
      </c>
      <c r="D194" s="1">
        <v>7.66633</v>
      </c>
      <c r="E194" s="1">
        <v>1.94903</v>
      </c>
      <c r="F194" s="1">
        <v>54.4778</v>
      </c>
      <c r="G194" s="1">
        <v>61.031133</v>
      </c>
      <c r="H194" s="1">
        <v>0.0</v>
      </c>
      <c r="I194" s="1">
        <v>0.0</v>
      </c>
      <c r="J194" s="1">
        <v>0.0</v>
      </c>
      <c r="K194" s="1">
        <v>0.0</v>
      </c>
      <c r="L194" s="1">
        <v>0.759827</v>
      </c>
      <c r="M194" s="1">
        <v>0.05435</v>
      </c>
      <c r="N194" s="1">
        <v>111.116408</v>
      </c>
      <c r="O194" s="1">
        <v>0.0</v>
      </c>
      <c r="P194" s="1">
        <v>5.36E-4</v>
      </c>
      <c r="Q194" s="1" t="s">
        <v>11</v>
      </c>
    </row>
    <row r="195">
      <c r="A195" s="1" t="s">
        <v>697</v>
      </c>
      <c r="B195" s="1">
        <v>8.0</v>
      </c>
      <c r="C195" s="1" t="s">
        <v>11</v>
      </c>
      <c r="D195" s="1">
        <v>1.57695</v>
      </c>
      <c r="E195" s="1">
        <v>5.86056</v>
      </c>
      <c r="F195" s="1">
        <v>8.74199</v>
      </c>
      <c r="G195" s="1">
        <v>19.818426</v>
      </c>
      <c r="H195" s="1">
        <v>0.0</v>
      </c>
      <c r="I195" s="1">
        <v>0.0</v>
      </c>
      <c r="J195" s="1">
        <v>0.0</v>
      </c>
      <c r="K195" s="1">
        <v>0.0</v>
      </c>
      <c r="L195" s="1">
        <v>0.134815</v>
      </c>
      <c r="M195" s="1">
        <v>0.011319</v>
      </c>
      <c r="N195" s="1">
        <v>27.903694</v>
      </c>
      <c r="O195" s="1">
        <v>0.0</v>
      </c>
      <c r="P195" s="1">
        <v>4.99E-4</v>
      </c>
      <c r="Q195" s="1" t="s">
        <v>11</v>
      </c>
    </row>
    <row r="196">
      <c r="A196" s="1" t="s">
        <v>698</v>
      </c>
      <c r="B196" s="1">
        <v>16.0</v>
      </c>
      <c r="C196" s="1" t="s">
        <v>11</v>
      </c>
      <c r="D196" s="1">
        <v>1.20535</v>
      </c>
      <c r="E196" s="1">
        <v>3.43076</v>
      </c>
      <c r="F196" s="1">
        <v>5.57392</v>
      </c>
      <c r="G196" s="1">
        <v>16.328163</v>
      </c>
      <c r="H196" s="1">
        <v>0.0</v>
      </c>
      <c r="I196" s="1">
        <v>0.0</v>
      </c>
      <c r="J196" s="1">
        <v>0.0</v>
      </c>
      <c r="K196" s="1">
        <v>0.0</v>
      </c>
      <c r="L196" s="1">
        <v>0.086208</v>
      </c>
      <c r="M196" s="1">
        <v>0.012469</v>
      </c>
      <c r="N196" s="1">
        <v>21.500666</v>
      </c>
      <c r="O196" s="1">
        <v>0.0</v>
      </c>
      <c r="P196" s="1">
        <v>4.52E-4</v>
      </c>
      <c r="Q196" s="1" t="s">
        <v>11</v>
      </c>
    </row>
    <row r="197">
      <c r="A197" s="1" t="s">
        <v>699</v>
      </c>
      <c r="B197" s="1">
        <v>24.0</v>
      </c>
      <c r="C197" s="1" t="s">
        <v>11</v>
      </c>
      <c r="D197" s="1">
        <v>0.910659</v>
      </c>
      <c r="E197" s="1">
        <v>2.46208</v>
      </c>
      <c r="F197" s="1">
        <v>4.17302</v>
      </c>
      <c r="G197" s="1">
        <v>14.720293</v>
      </c>
      <c r="H197" s="1">
        <v>0.0</v>
      </c>
      <c r="I197" s="1">
        <v>0.0</v>
      </c>
      <c r="J197" s="1">
        <v>0.0</v>
      </c>
      <c r="K197" s="1">
        <v>0.0</v>
      </c>
      <c r="L197" s="1">
        <v>0.070009</v>
      </c>
      <c r="M197" s="1">
        <v>0.01189</v>
      </c>
      <c r="N197" s="1">
        <v>18.612184</v>
      </c>
      <c r="O197" s="1">
        <v>0.0</v>
      </c>
      <c r="P197" s="1">
        <v>4.72E-4</v>
      </c>
      <c r="Q197" s="1" t="s">
        <v>11</v>
      </c>
    </row>
    <row r="198">
      <c r="A198" s="1" t="s">
        <v>700</v>
      </c>
      <c r="B198" s="1">
        <v>32.0</v>
      </c>
      <c r="C198" s="1" t="s">
        <v>11</v>
      </c>
      <c r="D198" s="1">
        <v>0.947839</v>
      </c>
      <c r="E198" s="1">
        <v>2.09448</v>
      </c>
      <c r="F198" s="1">
        <v>3.87569</v>
      </c>
      <c r="G198" s="1">
        <v>13.232273</v>
      </c>
      <c r="H198" s="1">
        <v>0.0</v>
      </c>
      <c r="I198" s="1">
        <v>0.0</v>
      </c>
      <c r="J198" s="1">
        <v>0.0</v>
      </c>
      <c r="K198" s="1">
        <v>0.0</v>
      </c>
      <c r="L198" s="1">
        <v>0.063734</v>
      </c>
      <c r="M198" s="1">
        <v>0.011788</v>
      </c>
      <c r="N198" s="1">
        <v>16.849681</v>
      </c>
      <c r="O198" s="1">
        <v>0.0</v>
      </c>
      <c r="P198" s="1">
        <v>5.77E-4</v>
      </c>
      <c r="Q198" s="1" t="s">
        <v>11</v>
      </c>
    </row>
    <row r="199">
      <c r="A199" s="1" t="s">
        <v>701</v>
      </c>
      <c r="B199" s="1">
        <v>40.0</v>
      </c>
      <c r="C199" s="1" t="s">
        <v>11</v>
      </c>
      <c r="D199" s="1">
        <v>1.0667</v>
      </c>
      <c r="E199" s="1">
        <v>2.05116</v>
      </c>
      <c r="F199" s="1">
        <v>3.88173</v>
      </c>
      <c r="G199" s="1">
        <v>13.01974</v>
      </c>
      <c r="H199" s="1">
        <v>0.0</v>
      </c>
      <c r="I199" s="1">
        <v>0.0</v>
      </c>
      <c r="J199" s="1">
        <v>0.0</v>
      </c>
      <c r="K199" s="1">
        <v>0.0</v>
      </c>
      <c r="L199" s="1">
        <v>0.050875</v>
      </c>
      <c r="M199" s="1">
        <v>0.014796</v>
      </c>
      <c r="N199" s="1">
        <v>16.661058</v>
      </c>
      <c r="O199" s="1">
        <v>0.0</v>
      </c>
      <c r="P199" s="1">
        <v>5.72E-4</v>
      </c>
      <c r="Q199" s="1" t="s">
        <v>11</v>
      </c>
    </row>
    <row r="200">
      <c r="A200" s="1" t="s">
        <v>702</v>
      </c>
      <c r="B200" s="1">
        <v>48.0</v>
      </c>
      <c r="C200" s="1" t="s">
        <v>11</v>
      </c>
      <c r="D200" s="1">
        <v>1.05775</v>
      </c>
      <c r="E200" s="1">
        <v>1.98174</v>
      </c>
      <c r="F200" s="1">
        <v>3.82524</v>
      </c>
      <c r="G200" s="1">
        <v>13.485418</v>
      </c>
      <c r="H200" s="1">
        <v>0.0</v>
      </c>
      <c r="I200" s="1">
        <v>0.0</v>
      </c>
      <c r="J200" s="1">
        <v>0.0</v>
      </c>
      <c r="K200" s="1">
        <v>0.0</v>
      </c>
      <c r="L200" s="1">
        <v>0.051665</v>
      </c>
      <c r="M200" s="1">
        <v>0.017472</v>
      </c>
      <c r="N200" s="1">
        <v>17.082857</v>
      </c>
      <c r="O200" s="1">
        <v>0.0</v>
      </c>
      <c r="P200" s="1">
        <v>5.46E-4</v>
      </c>
      <c r="Q200" s="1" t="s">
        <v>11</v>
      </c>
    </row>
    <row r="201">
      <c r="A201" s="1" t="s">
        <v>703</v>
      </c>
      <c r="B201" s="1">
        <v>1.0</v>
      </c>
      <c r="C201" s="1" t="s">
        <v>11</v>
      </c>
      <c r="D201" s="1">
        <v>18.865</v>
      </c>
      <c r="E201" s="1">
        <v>73.7545</v>
      </c>
      <c r="F201" s="1">
        <v>111.516</v>
      </c>
      <c r="G201" s="1">
        <v>62.006553</v>
      </c>
      <c r="H201" s="1">
        <v>0.0</v>
      </c>
      <c r="I201" s="1">
        <v>0.0</v>
      </c>
      <c r="J201" s="1">
        <v>0.0</v>
      </c>
      <c r="K201" s="1">
        <v>0.0</v>
      </c>
      <c r="L201" s="1">
        <v>12.618452</v>
      </c>
      <c r="M201" s="1">
        <v>0.805985</v>
      </c>
      <c r="N201" s="1">
        <v>168.701254</v>
      </c>
      <c r="O201" s="1">
        <v>0.0</v>
      </c>
      <c r="P201" s="1">
        <v>0.001533</v>
      </c>
      <c r="Q201" s="1" t="s">
        <v>11</v>
      </c>
    </row>
    <row r="202">
      <c r="A202" s="1" t="s">
        <v>704</v>
      </c>
      <c r="B202" s="1">
        <v>8.0</v>
      </c>
      <c r="C202" s="1" t="s">
        <v>11</v>
      </c>
      <c r="D202" s="1">
        <v>17.8066</v>
      </c>
      <c r="E202" s="1">
        <v>69.2931</v>
      </c>
      <c r="F202" s="1">
        <v>16.7931</v>
      </c>
      <c r="G202" s="1">
        <v>20.314206</v>
      </c>
      <c r="H202" s="1">
        <v>0.0</v>
      </c>
      <c r="I202" s="1">
        <v>0.0</v>
      </c>
      <c r="J202" s="1">
        <v>0.0</v>
      </c>
      <c r="K202" s="1">
        <v>0.0</v>
      </c>
      <c r="L202" s="1">
        <v>14.068744</v>
      </c>
      <c r="M202" s="1">
        <v>0.909457</v>
      </c>
      <c r="N202" s="1">
        <v>36.405061</v>
      </c>
      <c r="O202" s="1">
        <v>0.0</v>
      </c>
      <c r="P202" s="1">
        <v>0.001355</v>
      </c>
      <c r="Q202" s="1" t="s">
        <v>11</v>
      </c>
    </row>
    <row r="203">
      <c r="A203" s="1" t="s">
        <v>705</v>
      </c>
      <c r="B203" s="1">
        <v>16.0</v>
      </c>
      <c r="C203" s="1" t="s">
        <v>11</v>
      </c>
      <c r="D203" s="1">
        <v>19.6547</v>
      </c>
      <c r="E203" s="1">
        <v>74.3798</v>
      </c>
      <c r="F203" s="1">
        <v>10.3303</v>
      </c>
      <c r="G203" s="1">
        <v>15.0026</v>
      </c>
      <c r="H203" s="1">
        <v>0.0</v>
      </c>
      <c r="I203" s="1">
        <v>0.0</v>
      </c>
      <c r="J203" s="1">
        <v>0.0</v>
      </c>
      <c r="K203" s="1">
        <v>0.0</v>
      </c>
      <c r="L203" s="1">
        <v>15.969887</v>
      </c>
      <c r="M203" s="1">
        <v>1.010204</v>
      </c>
      <c r="N203" s="1">
        <v>24.901786</v>
      </c>
      <c r="O203" s="1">
        <v>0.0</v>
      </c>
      <c r="P203" s="1">
        <v>0.001417</v>
      </c>
      <c r="Q203" s="1" t="s">
        <v>11</v>
      </c>
    </row>
    <row r="204">
      <c r="A204" s="1" t="s">
        <v>706</v>
      </c>
      <c r="B204" s="1">
        <v>24.0</v>
      </c>
      <c r="C204" s="1" t="s">
        <v>11</v>
      </c>
      <c r="D204" s="1">
        <v>21.2718</v>
      </c>
      <c r="E204" s="1">
        <v>73.0349</v>
      </c>
      <c r="F204" s="1">
        <v>7.86506</v>
      </c>
      <c r="G204" s="1">
        <v>14.299753</v>
      </c>
      <c r="H204" s="1">
        <v>0.0</v>
      </c>
      <c r="I204" s="1">
        <v>0.0</v>
      </c>
      <c r="J204" s="1">
        <v>0.0</v>
      </c>
      <c r="K204" s="1">
        <v>0.0</v>
      </c>
      <c r="L204" s="1">
        <v>16.064989</v>
      </c>
      <c r="M204" s="1">
        <v>1.079746</v>
      </c>
      <c r="N204" s="1">
        <v>21.855056</v>
      </c>
      <c r="O204" s="1">
        <v>0.0</v>
      </c>
      <c r="P204" s="1">
        <v>0.001519</v>
      </c>
      <c r="Q204" s="1" t="s">
        <v>11</v>
      </c>
    </row>
    <row r="205">
      <c r="A205" s="1" t="s">
        <v>707</v>
      </c>
      <c r="B205" s="1">
        <v>32.0</v>
      </c>
      <c r="C205" s="1" t="s">
        <v>11</v>
      </c>
      <c r="D205" s="1">
        <v>24.7913</v>
      </c>
      <c r="E205" s="1">
        <v>74.8053</v>
      </c>
      <c r="F205" s="1">
        <v>6.5929</v>
      </c>
      <c r="G205" s="1">
        <v>13.23931</v>
      </c>
      <c r="H205" s="1">
        <v>0.0</v>
      </c>
      <c r="I205" s="1">
        <v>0.0</v>
      </c>
      <c r="J205" s="1">
        <v>0.0</v>
      </c>
      <c r="K205" s="1">
        <v>0.0</v>
      </c>
      <c r="L205" s="1">
        <v>15.992293</v>
      </c>
      <c r="M205" s="1">
        <v>1.207946</v>
      </c>
      <c r="N205" s="1">
        <v>19.583293</v>
      </c>
      <c r="O205" s="1">
        <v>0.0</v>
      </c>
      <c r="P205" s="1">
        <v>0.001501</v>
      </c>
      <c r="Q205" s="1" t="s">
        <v>11</v>
      </c>
    </row>
    <row r="206">
      <c r="A206" s="1" t="s">
        <v>708</v>
      </c>
      <c r="B206" s="1">
        <v>40.0</v>
      </c>
      <c r="C206" s="1" t="s">
        <v>11</v>
      </c>
      <c r="D206" s="1">
        <v>27.0549</v>
      </c>
      <c r="E206" s="1">
        <v>76.8794</v>
      </c>
      <c r="F206" s="1">
        <v>6.50326</v>
      </c>
      <c r="G206" s="1">
        <v>13.292284</v>
      </c>
      <c r="H206" s="1">
        <v>0.0</v>
      </c>
      <c r="I206" s="1">
        <v>0.0</v>
      </c>
      <c r="J206" s="1">
        <v>0.0</v>
      </c>
      <c r="K206" s="1">
        <v>0.0</v>
      </c>
      <c r="L206" s="1">
        <v>17.374899</v>
      </c>
      <c r="M206" s="1">
        <v>1.347298</v>
      </c>
      <c r="N206" s="1">
        <v>19.521512</v>
      </c>
      <c r="O206" s="1">
        <v>0.0</v>
      </c>
      <c r="P206" s="1">
        <v>0.001504</v>
      </c>
      <c r="Q206" s="1" t="s">
        <v>11</v>
      </c>
    </row>
    <row r="207">
      <c r="A207" s="1" t="s">
        <v>709</v>
      </c>
      <c r="B207" s="1">
        <v>48.0</v>
      </c>
      <c r="C207" s="1" t="s">
        <v>11</v>
      </c>
      <c r="D207" s="1">
        <v>31.6194</v>
      </c>
      <c r="E207" s="1">
        <v>86.1905</v>
      </c>
      <c r="F207" s="1">
        <v>6.33107</v>
      </c>
      <c r="G207" s="1">
        <v>13.180979</v>
      </c>
      <c r="H207" s="1">
        <v>0.0</v>
      </c>
      <c r="I207" s="1">
        <v>0.0</v>
      </c>
      <c r="J207" s="1">
        <v>0.0</v>
      </c>
      <c r="K207" s="1">
        <v>0.0</v>
      </c>
      <c r="L207" s="1">
        <v>19.020594</v>
      </c>
      <c r="M207" s="1">
        <v>1.455736</v>
      </c>
      <c r="N207" s="1">
        <v>19.272137</v>
      </c>
      <c r="O207" s="1">
        <v>0.0</v>
      </c>
      <c r="P207" s="1">
        <v>0.001583</v>
      </c>
      <c r="Q207" s="1" t="s">
        <v>11</v>
      </c>
    </row>
    <row r="214">
      <c r="A214" s="1" t="s">
        <v>430</v>
      </c>
    </row>
    <row r="215">
      <c r="A215" s="1" t="s">
        <v>710</v>
      </c>
      <c r="B215" s="1">
        <v>1.0</v>
      </c>
      <c r="C215" s="1" t="s">
        <v>11</v>
      </c>
      <c r="D215" s="1">
        <v>7.45584</v>
      </c>
      <c r="E215" s="1">
        <v>26.3386</v>
      </c>
      <c r="F215" s="1">
        <v>39.4051</v>
      </c>
      <c r="G215" s="1">
        <v>74.24035</v>
      </c>
      <c r="H215" s="1">
        <v>0.0</v>
      </c>
      <c r="I215" s="1">
        <v>0.0</v>
      </c>
      <c r="J215" s="1">
        <v>0.0</v>
      </c>
      <c r="K215" s="1">
        <v>0.0</v>
      </c>
      <c r="L215" s="1">
        <v>0.383117</v>
      </c>
      <c r="M215" s="1">
        <v>0.023802</v>
      </c>
      <c r="N215" s="1">
        <v>109.318262</v>
      </c>
      <c r="O215" s="1">
        <v>0.0</v>
      </c>
      <c r="P215" s="1">
        <v>4.0E-4</v>
      </c>
      <c r="Q215" s="1" t="s">
        <v>11</v>
      </c>
    </row>
    <row r="216">
      <c r="A216" s="1" t="s">
        <v>711</v>
      </c>
      <c r="B216" s="1">
        <v>8.0</v>
      </c>
      <c r="C216" s="1" t="s">
        <v>11</v>
      </c>
      <c r="D216" s="1">
        <v>1.24726</v>
      </c>
      <c r="E216" s="1">
        <v>4.24988</v>
      </c>
      <c r="F216" s="1">
        <v>6.83877</v>
      </c>
      <c r="G216" s="1">
        <v>22.401593</v>
      </c>
      <c r="H216" s="1">
        <v>0.0</v>
      </c>
      <c r="I216" s="1">
        <v>0.0</v>
      </c>
      <c r="J216" s="1">
        <v>0.0</v>
      </c>
      <c r="K216" s="1">
        <v>0.0</v>
      </c>
      <c r="L216" s="1">
        <v>0.069396</v>
      </c>
      <c r="M216" s="1">
        <v>0.00583</v>
      </c>
      <c r="N216" s="1">
        <v>28.561244</v>
      </c>
      <c r="O216" s="1">
        <v>0.0</v>
      </c>
      <c r="P216" s="1">
        <v>3.87E-4</v>
      </c>
      <c r="Q216" s="1" t="s">
        <v>11</v>
      </c>
    </row>
    <row r="217">
      <c r="A217" s="1" t="s">
        <v>712</v>
      </c>
      <c r="B217" s="1">
        <v>16.0</v>
      </c>
      <c r="C217" s="1" t="s">
        <v>11</v>
      </c>
      <c r="D217" s="1">
        <v>1.03479</v>
      </c>
      <c r="E217" s="1">
        <v>2.50567</v>
      </c>
      <c r="F217" s="1">
        <v>4.7174</v>
      </c>
      <c r="G217" s="1">
        <v>19.410429</v>
      </c>
      <c r="H217" s="1">
        <v>0.0</v>
      </c>
      <c r="I217" s="1">
        <v>0.0</v>
      </c>
      <c r="J217" s="1">
        <v>0.0</v>
      </c>
      <c r="K217" s="1">
        <v>0.0</v>
      </c>
      <c r="L217" s="1">
        <v>0.048668</v>
      </c>
      <c r="M217" s="1">
        <v>0.007426</v>
      </c>
      <c r="N217" s="1">
        <v>23.670555</v>
      </c>
      <c r="O217" s="1">
        <v>0.0</v>
      </c>
      <c r="P217" s="1">
        <v>4.32E-4</v>
      </c>
      <c r="Q217" s="1" t="s">
        <v>11</v>
      </c>
    </row>
    <row r="218">
      <c r="A218" s="1" t="s">
        <v>713</v>
      </c>
      <c r="B218" s="1">
        <v>24.0</v>
      </c>
      <c r="C218" s="1" t="s">
        <v>11</v>
      </c>
      <c r="D218" s="1">
        <v>1.03109</v>
      </c>
      <c r="E218" s="1">
        <v>1.84769</v>
      </c>
      <c r="F218" s="1">
        <v>3.82344</v>
      </c>
      <c r="G218" s="1">
        <v>18.218502</v>
      </c>
      <c r="H218" s="1">
        <v>0.0</v>
      </c>
      <c r="I218" s="1">
        <v>0.0</v>
      </c>
      <c r="J218" s="1">
        <v>0.0</v>
      </c>
      <c r="K218" s="1">
        <v>0.0</v>
      </c>
      <c r="L218" s="1">
        <v>0.037548</v>
      </c>
      <c r="M218" s="1">
        <v>0.006227</v>
      </c>
      <c r="N218" s="1">
        <v>21.715384</v>
      </c>
      <c r="O218" s="1">
        <v>0.0</v>
      </c>
      <c r="P218" s="1">
        <v>3.8E-4</v>
      </c>
      <c r="Q218" s="1" t="s">
        <v>11</v>
      </c>
    </row>
    <row r="219">
      <c r="A219" s="1" t="s">
        <v>714</v>
      </c>
      <c r="B219" s="1">
        <v>32.0</v>
      </c>
      <c r="C219" s="1" t="s">
        <v>11</v>
      </c>
      <c r="D219" s="1">
        <v>1.00103</v>
      </c>
      <c r="E219" s="1">
        <v>1.53862</v>
      </c>
      <c r="F219" s="1">
        <v>3.3814</v>
      </c>
      <c r="G219" s="1">
        <v>16.87351</v>
      </c>
      <c r="H219" s="1">
        <v>0.0</v>
      </c>
      <c r="I219" s="1">
        <v>0.0</v>
      </c>
      <c r="J219" s="1">
        <v>0.0</v>
      </c>
      <c r="K219" s="1">
        <v>0.0</v>
      </c>
      <c r="L219" s="1">
        <v>0.026577</v>
      </c>
      <c r="M219" s="1">
        <v>0.008704</v>
      </c>
      <c r="N219" s="1">
        <v>20.000145</v>
      </c>
      <c r="O219" s="1">
        <v>0.0</v>
      </c>
      <c r="P219" s="1">
        <v>3.66E-4</v>
      </c>
      <c r="Q219" s="1" t="s">
        <v>11</v>
      </c>
    </row>
    <row r="220">
      <c r="A220" s="1" t="s">
        <v>715</v>
      </c>
      <c r="B220" s="1">
        <v>40.0</v>
      </c>
      <c r="C220" s="1" t="s">
        <v>11</v>
      </c>
      <c r="D220" s="1">
        <v>0.975488</v>
      </c>
      <c r="E220" s="1">
        <v>1.51156</v>
      </c>
      <c r="F220" s="1">
        <v>3.35561</v>
      </c>
      <c r="G220" s="1">
        <v>16.035682</v>
      </c>
      <c r="H220" s="1">
        <v>0.0</v>
      </c>
      <c r="I220" s="1">
        <v>0.0</v>
      </c>
      <c r="J220" s="1">
        <v>0.0</v>
      </c>
      <c r="K220" s="1">
        <v>0.0</v>
      </c>
      <c r="L220" s="1">
        <v>0.031115</v>
      </c>
      <c r="M220" s="1">
        <v>0.008588</v>
      </c>
      <c r="N220" s="1">
        <v>19.105476</v>
      </c>
      <c r="O220" s="1">
        <v>0.0</v>
      </c>
      <c r="P220" s="1">
        <v>4.2E-4</v>
      </c>
      <c r="Q220" s="1" t="s">
        <v>11</v>
      </c>
    </row>
    <row r="221">
      <c r="A221" s="1" t="s">
        <v>716</v>
      </c>
      <c r="B221" s="1">
        <v>48.0</v>
      </c>
      <c r="C221" s="1" t="s">
        <v>11</v>
      </c>
      <c r="D221" s="1">
        <v>1.01304</v>
      </c>
      <c r="E221" s="1">
        <v>1.51705</v>
      </c>
      <c r="F221" s="1">
        <v>3.3862</v>
      </c>
      <c r="G221" s="1">
        <v>16.152174</v>
      </c>
      <c r="H221" s="1">
        <v>0.0</v>
      </c>
      <c r="I221" s="1">
        <v>0.0</v>
      </c>
      <c r="J221" s="1">
        <v>0.0</v>
      </c>
      <c r="K221" s="1">
        <v>0.0</v>
      </c>
      <c r="L221" s="1">
        <v>0.02973</v>
      </c>
      <c r="M221" s="1">
        <v>0.009084</v>
      </c>
      <c r="N221" s="1">
        <v>19.267007</v>
      </c>
      <c r="O221" s="1">
        <v>0.0</v>
      </c>
      <c r="P221" s="1">
        <v>4.75E-4</v>
      </c>
      <c r="Q221" s="1" t="s">
        <v>11</v>
      </c>
    </row>
    <row r="222">
      <c r="A222" s="1" t="s">
        <v>717</v>
      </c>
      <c r="B222" s="1">
        <v>1.0</v>
      </c>
      <c r="C222" s="1" t="s">
        <v>11</v>
      </c>
      <c r="D222" s="1">
        <v>7.66633</v>
      </c>
      <c r="E222" s="1">
        <v>1.94903</v>
      </c>
      <c r="F222" s="1">
        <v>53.0106</v>
      </c>
      <c r="G222" s="1">
        <v>64.033257</v>
      </c>
      <c r="H222" s="1">
        <v>0.0</v>
      </c>
      <c r="I222" s="1">
        <v>0.0</v>
      </c>
      <c r="J222" s="1">
        <v>0.0</v>
      </c>
      <c r="K222" s="1">
        <v>0.0</v>
      </c>
      <c r="L222" s="1">
        <v>6.178856</v>
      </c>
      <c r="M222" s="1">
        <v>0.937165</v>
      </c>
      <c r="N222" s="1">
        <v>112.191073</v>
      </c>
      <c r="O222" s="1">
        <v>0.0</v>
      </c>
      <c r="P222" s="1">
        <v>9.88E-4</v>
      </c>
      <c r="Q222" s="1" t="s">
        <v>11</v>
      </c>
    </row>
    <row r="223">
      <c r="A223" s="1" t="s">
        <v>718</v>
      </c>
      <c r="B223" s="1">
        <v>8.0</v>
      </c>
      <c r="C223" s="1" t="s">
        <v>11</v>
      </c>
      <c r="D223" s="1">
        <v>17.3236</v>
      </c>
      <c r="E223" s="1">
        <v>57.646</v>
      </c>
      <c r="F223" s="1">
        <v>9.61788</v>
      </c>
      <c r="G223" s="1">
        <v>22.821773</v>
      </c>
      <c r="H223" s="1">
        <v>0.0</v>
      </c>
      <c r="I223" s="1">
        <v>0.0</v>
      </c>
      <c r="J223" s="1">
        <v>0.0</v>
      </c>
      <c r="K223" s="1">
        <v>0.0</v>
      </c>
      <c r="L223" s="1">
        <v>7.724223</v>
      </c>
      <c r="M223" s="1">
        <v>0.556456</v>
      </c>
      <c r="N223" s="1">
        <v>31.700455</v>
      </c>
      <c r="O223" s="1">
        <v>0.0</v>
      </c>
      <c r="P223" s="1">
        <v>9.92E-4</v>
      </c>
      <c r="Q223" s="1" t="s">
        <v>11</v>
      </c>
    </row>
    <row r="224">
      <c r="A224" s="1" t="s">
        <v>719</v>
      </c>
      <c r="B224" s="1">
        <v>16.0</v>
      </c>
      <c r="C224" s="1" t="s">
        <v>11</v>
      </c>
      <c r="D224" s="1">
        <v>19.6049</v>
      </c>
      <c r="E224" s="1">
        <v>60.9353</v>
      </c>
      <c r="F224" s="1">
        <v>7.79496</v>
      </c>
      <c r="G224" s="1">
        <v>21.162986</v>
      </c>
      <c r="H224" s="1">
        <v>0.0</v>
      </c>
      <c r="I224" s="1">
        <v>0.0</v>
      </c>
      <c r="J224" s="1">
        <v>0.0</v>
      </c>
      <c r="K224" s="1">
        <v>0.0</v>
      </c>
      <c r="L224" s="1">
        <v>8.013402</v>
      </c>
      <c r="M224" s="1">
        <v>0.638577</v>
      </c>
      <c r="N224" s="1">
        <v>28.445478</v>
      </c>
      <c r="O224" s="1">
        <v>0.0</v>
      </c>
      <c r="P224" s="1">
        <v>0.001065</v>
      </c>
      <c r="Q224" s="1" t="s">
        <v>11</v>
      </c>
    </row>
    <row r="225">
      <c r="A225" s="1" t="s">
        <v>720</v>
      </c>
      <c r="B225" s="1">
        <v>24.0</v>
      </c>
      <c r="C225" s="1" t="s">
        <v>11</v>
      </c>
      <c r="D225" s="1">
        <v>19.8532</v>
      </c>
      <c r="E225" s="1">
        <v>59.0728</v>
      </c>
      <c r="F225" s="1">
        <v>6.9517</v>
      </c>
      <c r="G225" s="1">
        <v>17.715811</v>
      </c>
      <c r="H225" s="1">
        <v>0.0</v>
      </c>
      <c r="I225" s="1">
        <v>0.0</v>
      </c>
      <c r="J225" s="1">
        <v>0.0</v>
      </c>
      <c r="K225" s="1">
        <v>0.0</v>
      </c>
      <c r="L225" s="1">
        <v>7.717278</v>
      </c>
      <c r="M225" s="1">
        <v>0.626191</v>
      </c>
      <c r="N225" s="1">
        <v>24.313585</v>
      </c>
      <c r="O225" s="1">
        <v>0.0</v>
      </c>
      <c r="P225" s="1">
        <v>9.11E-4</v>
      </c>
      <c r="Q225" s="1" t="s">
        <v>11</v>
      </c>
    </row>
    <row r="226">
      <c r="A226" s="1" t="s">
        <v>721</v>
      </c>
      <c r="B226" s="1">
        <v>32.0</v>
      </c>
      <c r="C226" s="1" t="s">
        <v>11</v>
      </c>
      <c r="D226" s="1">
        <v>20.6543</v>
      </c>
      <c r="E226" s="1">
        <v>54.3711</v>
      </c>
      <c r="F226" s="1">
        <v>6.34808</v>
      </c>
      <c r="G226" s="1">
        <v>16.869643</v>
      </c>
      <c r="H226" s="1">
        <v>0.0</v>
      </c>
      <c r="I226" s="1">
        <v>0.0</v>
      </c>
      <c r="J226" s="1">
        <v>0.0</v>
      </c>
      <c r="K226" s="1">
        <v>0.0</v>
      </c>
      <c r="L226" s="1">
        <v>7.793699</v>
      </c>
      <c r="M226" s="1">
        <v>0.659691</v>
      </c>
      <c r="N226" s="1">
        <v>22.946847</v>
      </c>
      <c r="O226" s="1">
        <v>0.0</v>
      </c>
      <c r="P226" s="1">
        <v>8.93E-4</v>
      </c>
      <c r="Q226" s="1" t="s">
        <v>11</v>
      </c>
    </row>
    <row r="227">
      <c r="A227" s="1" t="s">
        <v>722</v>
      </c>
      <c r="B227" s="1">
        <v>40.0</v>
      </c>
      <c r="C227" s="1" t="s">
        <v>11</v>
      </c>
      <c r="D227" s="1">
        <v>20.5103</v>
      </c>
      <c r="E227" s="1">
        <v>52.3554</v>
      </c>
      <c r="F227" s="1">
        <v>6.79699</v>
      </c>
      <c r="G227" s="1">
        <v>15.794216</v>
      </c>
      <c r="H227" s="1">
        <v>0.0</v>
      </c>
      <c r="I227" s="1">
        <v>0.0</v>
      </c>
      <c r="J227" s="1">
        <v>0.0</v>
      </c>
      <c r="K227" s="1">
        <v>0.0</v>
      </c>
      <c r="L227" s="1">
        <v>7.539096</v>
      </c>
      <c r="M227" s="1">
        <v>0.660441</v>
      </c>
      <c r="N227" s="1">
        <v>22.294232</v>
      </c>
      <c r="O227" s="1">
        <v>0.0</v>
      </c>
      <c r="P227" s="1">
        <v>9.21E-4</v>
      </c>
      <c r="Q227" s="1" t="s">
        <v>11</v>
      </c>
    </row>
    <row r="228">
      <c r="A228" s="1" t="s">
        <v>723</v>
      </c>
      <c r="B228" s="1">
        <v>48.0</v>
      </c>
      <c r="C228" s="1" t="s">
        <v>11</v>
      </c>
      <c r="D228" s="1">
        <v>20.0166</v>
      </c>
      <c r="E228" s="1">
        <v>51.9919</v>
      </c>
      <c r="F228" s="1">
        <v>7.34063</v>
      </c>
      <c r="G228" s="1">
        <v>16.022869</v>
      </c>
      <c r="H228" s="1">
        <v>0.0</v>
      </c>
      <c r="I228" s="1">
        <v>0.0</v>
      </c>
      <c r="J228" s="1">
        <v>0.0</v>
      </c>
      <c r="K228" s="1">
        <v>0.0</v>
      </c>
      <c r="L228" s="1">
        <v>7.968304</v>
      </c>
      <c r="M228" s="1">
        <v>0.628849</v>
      </c>
      <c r="N228" s="1">
        <v>23.062273</v>
      </c>
      <c r="O228" s="1">
        <v>0.0</v>
      </c>
      <c r="P228" s="1">
        <v>9.59E-4</v>
      </c>
      <c r="Q228" s="1" t="s">
        <v>11</v>
      </c>
    </row>
    <row r="229">
      <c r="A229" s="1" t="s">
        <v>724</v>
      </c>
      <c r="B229" s="1">
        <v>1.0</v>
      </c>
      <c r="C229" s="1" t="s">
        <v>11</v>
      </c>
      <c r="D229" s="1">
        <v>7.66633</v>
      </c>
      <c r="E229" s="1">
        <v>1.94903</v>
      </c>
      <c r="F229" s="1">
        <v>123.404</v>
      </c>
      <c r="G229" s="1">
        <v>65.809568</v>
      </c>
      <c r="H229" s="1">
        <v>0.0</v>
      </c>
      <c r="I229" s="1">
        <v>0.0</v>
      </c>
      <c r="J229" s="1">
        <v>0.0</v>
      </c>
      <c r="K229" s="1">
        <v>0.0</v>
      </c>
      <c r="L229" s="1">
        <v>60.954546</v>
      </c>
      <c r="M229" s="1">
        <v>10.792783</v>
      </c>
      <c r="N229" s="1">
        <v>184.081166</v>
      </c>
      <c r="O229" s="1">
        <v>0.0</v>
      </c>
      <c r="P229" s="1">
        <v>0.00973</v>
      </c>
      <c r="Q229" s="1" t="s">
        <v>11</v>
      </c>
    </row>
    <row r="230">
      <c r="A230" s="1" t="s">
        <v>725</v>
      </c>
      <c r="B230" s="1">
        <v>8.0</v>
      </c>
      <c r="C230" s="1" t="s">
        <v>11</v>
      </c>
      <c r="D230" s="1">
        <v>33.3711</v>
      </c>
      <c r="E230" s="1">
        <v>156.214</v>
      </c>
      <c r="F230" s="1">
        <v>22.0962</v>
      </c>
      <c r="G230" s="1">
        <v>21.945225</v>
      </c>
      <c r="H230" s="1">
        <v>0.0</v>
      </c>
      <c r="I230" s="1">
        <v>0.0</v>
      </c>
      <c r="J230" s="1">
        <v>0.0</v>
      </c>
      <c r="K230" s="1">
        <v>0.0</v>
      </c>
      <c r="L230" s="1">
        <v>80.25789</v>
      </c>
      <c r="M230" s="1">
        <v>10.296443</v>
      </c>
      <c r="N230" s="1">
        <v>43.150002</v>
      </c>
      <c r="O230" s="1">
        <v>0.0</v>
      </c>
      <c r="P230" s="1">
        <v>0.010576</v>
      </c>
      <c r="Q230" s="1" t="s">
        <v>11</v>
      </c>
    </row>
    <row r="231">
      <c r="A231" s="1" t="s">
        <v>726</v>
      </c>
      <c r="B231" s="1">
        <v>16.0</v>
      </c>
      <c r="C231" s="1" t="s">
        <v>11</v>
      </c>
      <c r="D231" s="1">
        <v>36.2999</v>
      </c>
      <c r="E231" s="1">
        <v>184.032</v>
      </c>
      <c r="F231" s="1">
        <v>15.7787</v>
      </c>
      <c r="G231" s="1">
        <v>19.016092</v>
      </c>
      <c r="H231" s="1">
        <v>0.0</v>
      </c>
      <c r="I231" s="1">
        <v>0.0</v>
      </c>
      <c r="J231" s="1">
        <v>0.0</v>
      </c>
      <c r="K231" s="1">
        <v>0.0</v>
      </c>
      <c r="L231" s="1">
        <v>78.698732</v>
      </c>
      <c r="M231" s="1">
        <v>6.508169</v>
      </c>
      <c r="N231" s="1">
        <v>34.201103</v>
      </c>
      <c r="O231" s="1">
        <v>0.0</v>
      </c>
      <c r="P231" s="1">
        <v>0.009491</v>
      </c>
      <c r="Q231" s="1" t="s">
        <v>11</v>
      </c>
    </row>
    <row r="232">
      <c r="A232" s="1" t="s">
        <v>727</v>
      </c>
      <c r="B232" s="1">
        <v>24.0</v>
      </c>
      <c r="C232" s="1" t="s">
        <v>11</v>
      </c>
      <c r="D232" s="1">
        <v>36.8106</v>
      </c>
      <c r="E232" s="1">
        <v>188.387</v>
      </c>
      <c r="F232" s="1">
        <v>16.0356</v>
      </c>
      <c r="G232" s="1">
        <v>18.631996</v>
      </c>
      <c r="H232" s="1">
        <v>0.0</v>
      </c>
      <c r="I232" s="1">
        <v>0.0</v>
      </c>
      <c r="J232" s="1">
        <v>0.0</v>
      </c>
      <c r="K232" s="1">
        <v>0.0</v>
      </c>
      <c r="L232" s="1">
        <v>78.406708</v>
      </c>
      <c r="M232" s="1">
        <v>7.974893</v>
      </c>
      <c r="N232" s="1">
        <v>34.178697</v>
      </c>
      <c r="O232" s="1">
        <v>0.0</v>
      </c>
      <c r="P232" s="1">
        <v>0.010306</v>
      </c>
      <c r="Q232" s="1" t="s">
        <v>11</v>
      </c>
    </row>
    <row r="233">
      <c r="A233" s="1" t="s">
        <v>728</v>
      </c>
      <c r="B233" s="1">
        <v>32.0</v>
      </c>
      <c r="C233" s="1" t="s">
        <v>11</v>
      </c>
      <c r="D233" s="1">
        <v>36.6457</v>
      </c>
      <c r="E233" s="1">
        <v>193.737</v>
      </c>
      <c r="F233" s="1">
        <v>16.931</v>
      </c>
      <c r="G233" s="1">
        <v>20.252404</v>
      </c>
      <c r="H233" s="1">
        <v>0.0</v>
      </c>
      <c r="I233" s="1">
        <v>0.0</v>
      </c>
      <c r="J233" s="1">
        <v>0.0</v>
      </c>
      <c r="K233" s="1">
        <v>0.0</v>
      </c>
      <c r="L233" s="1">
        <v>79.544776</v>
      </c>
      <c r="M233" s="1">
        <v>6.713759</v>
      </c>
      <c r="N233" s="1">
        <v>36.760634</v>
      </c>
      <c r="O233" s="1">
        <v>0.0</v>
      </c>
      <c r="P233" s="1">
        <v>0.009837</v>
      </c>
      <c r="Q233" s="1" t="s">
        <v>11</v>
      </c>
    </row>
    <row r="234">
      <c r="A234" s="1" t="s">
        <v>729</v>
      </c>
      <c r="B234" s="1">
        <v>40.0</v>
      </c>
      <c r="C234" s="1" t="s">
        <v>11</v>
      </c>
      <c r="D234" s="1">
        <v>35.7829</v>
      </c>
      <c r="E234" s="1">
        <v>181.65</v>
      </c>
      <c r="F234" s="1">
        <v>17.5615</v>
      </c>
      <c r="G234" s="1">
        <v>16.517706</v>
      </c>
      <c r="H234" s="1">
        <v>0.0</v>
      </c>
      <c r="I234" s="1">
        <v>0.0</v>
      </c>
      <c r="J234" s="1">
        <v>0.0</v>
      </c>
      <c r="K234" s="1">
        <v>0.0</v>
      </c>
      <c r="L234" s="1">
        <v>78.901543</v>
      </c>
      <c r="M234" s="1">
        <v>7.474823</v>
      </c>
      <c r="N234" s="1">
        <v>33.667398</v>
      </c>
      <c r="O234" s="1">
        <v>0.0</v>
      </c>
      <c r="P234" s="1">
        <v>0.010232</v>
      </c>
      <c r="Q234" s="1" t="s">
        <v>11</v>
      </c>
    </row>
    <row r="235">
      <c r="A235" s="1" t="s">
        <v>730</v>
      </c>
      <c r="B235" s="1">
        <v>48.0</v>
      </c>
      <c r="C235" s="1" t="s">
        <v>11</v>
      </c>
      <c r="D235" s="1">
        <v>34.573</v>
      </c>
      <c r="E235" s="1">
        <v>200.48</v>
      </c>
      <c r="F235" s="1">
        <v>19.1852</v>
      </c>
      <c r="G235" s="1">
        <v>16.505403</v>
      </c>
      <c r="H235" s="1">
        <v>0.0</v>
      </c>
      <c r="I235" s="1">
        <v>0.0</v>
      </c>
      <c r="J235" s="1">
        <v>0.0</v>
      </c>
      <c r="K235" s="1">
        <v>0.0</v>
      </c>
      <c r="L235" s="1">
        <v>81.185354</v>
      </c>
      <c r="M235" s="1">
        <v>9.524544</v>
      </c>
      <c r="N235" s="1">
        <v>35.272146</v>
      </c>
      <c r="O235" s="1">
        <v>0.0</v>
      </c>
      <c r="P235" s="1">
        <v>0.010511</v>
      </c>
      <c r="Q235" s="1" t="s">
        <v>11</v>
      </c>
    </row>
    <row r="238">
      <c r="A238" s="25" t="s">
        <v>731</v>
      </c>
    </row>
    <row r="239">
      <c r="A239" s="1" t="s">
        <v>732</v>
      </c>
      <c r="B239" s="1">
        <v>1.0</v>
      </c>
      <c r="C239" s="1" t="s">
        <v>11</v>
      </c>
      <c r="D239" s="1" t="s">
        <v>733</v>
      </c>
      <c r="E239" s="1" t="s">
        <v>734</v>
      </c>
      <c r="F239" s="135" t="s">
        <v>735</v>
      </c>
      <c r="G239" s="1" t="s">
        <v>736</v>
      </c>
      <c r="H239" s="1" t="s">
        <v>737</v>
      </c>
      <c r="I239" s="1" t="s">
        <v>474</v>
      </c>
      <c r="J239" s="1" t="s">
        <v>474</v>
      </c>
      <c r="K239" s="1" t="s">
        <v>474</v>
      </c>
      <c r="L239" s="1" t="s">
        <v>738</v>
      </c>
      <c r="M239" s="1" t="s">
        <v>739</v>
      </c>
      <c r="N239" s="1" t="s">
        <v>740</v>
      </c>
      <c r="O239" s="1" t="s">
        <v>474</v>
      </c>
      <c r="P239" s="1" t="s">
        <v>741</v>
      </c>
      <c r="Q239" s="1" t="s">
        <v>11</v>
      </c>
    </row>
    <row r="240">
      <c r="A240" s="1" t="s">
        <v>742</v>
      </c>
      <c r="B240" s="1">
        <v>8.0</v>
      </c>
      <c r="C240" s="1" t="s">
        <v>11</v>
      </c>
      <c r="D240" s="1" t="s">
        <v>743</v>
      </c>
      <c r="E240" s="1" t="s">
        <v>744</v>
      </c>
      <c r="F240" s="135" t="s">
        <v>745</v>
      </c>
      <c r="G240" s="1" t="s">
        <v>746</v>
      </c>
      <c r="I240" s="1" t="s">
        <v>474</v>
      </c>
      <c r="J240" s="1" t="s">
        <v>474</v>
      </c>
      <c r="K240" s="1" t="s">
        <v>474</v>
      </c>
      <c r="L240" s="1" t="s">
        <v>747</v>
      </c>
      <c r="M240" s="1" t="s">
        <v>748</v>
      </c>
      <c r="N240" s="1" t="s">
        <v>749</v>
      </c>
      <c r="O240" s="1" t="s">
        <v>474</v>
      </c>
      <c r="P240" s="1" t="s">
        <v>750</v>
      </c>
      <c r="Q240" s="1" t="s">
        <v>11</v>
      </c>
    </row>
    <row r="241">
      <c r="A241" s="1" t="s">
        <v>751</v>
      </c>
      <c r="B241" s="1">
        <v>16.0</v>
      </c>
      <c r="C241" s="1" t="s">
        <v>11</v>
      </c>
      <c r="D241" s="1" t="s">
        <v>752</v>
      </c>
      <c r="E241" s="1" t="s">
        <v>753</v>
      </c>
      <c r="F241" s="135" t="s">
        <v>754</v>
      </c>
      <c r="G241" s="1" t="s">
        <v>755</v>
      </c>
      <c r="I241" s="1" t="s">
        <v>474</v>
      </c>
      <c r="J241" s="1" t="s">
        <v>474</v>
      </c>
      <c r="K241" s="1" t="s">
        <v>474</v>
      </c>
      <c r="L241" s="1" t="s">
        <v>756</v>
      </c>
      <c r="M241" s="1" t="s">
        <v>757</v>
      </c>
      <c r="N241" s="1" t="s">
        <v>758</v>
      </c>
      <c r="O241" s="1" t="s">
        <v>474</v>
      </c>
      <c r="P241" s="1" t="s">
        <v>759</v>
      </c>
      <c r="Q241" s="1" t="s">
        <v>11</v>
      </c>
    </row>
    <row r="242">
      <c r="A242" s="1" t="s">
        <v>760</v>
      </c>
      <c r="B242" s="1">
        <v>24.0</v>
      </c>
      <c r="C242" s="1" t="s">
        <v>11</v>
      </c>
      <c r="D242" s="1" t="s">
        <v>761</v>
      </c>
      <c r="E242" s="1" t="s">
        <v>762</v>
      </c>
      <c r="F242" s="135" t="s">
        <v>763</v>
      </c>
      <c r="G242" s="1" t="s">
        <v>764</v>
      </c>
      <c r="I242" s="1" t="s">
        <v>474</v>
      </c>
      <c r="J242" s="1" t="s">
        <v>474</v>
      </c>
      <c r="K242" s="1" t="s">
        <v>474</v>
      </c>
      <c r="L242" s="1" t="s">
        <v>765</v>
      </c>
      <c r="M242" s="1" t="s">
        <v>766</v>
      </c>
      <c r="N242" s="1" t="s">
        <v>767</v>
      </c>
      <c r="O242" s="1" t="s">
        <v>474</v>
      </c>
      <c r="P242" s="1" t="s">
        <v>768</v>
      </c>
      <c r="Q242" s="1" t="s">
        <v>11</v>
      </c>
    </row>
    <row r="243">
      <c r="A243" s="1" t="s">
        <v>769</v>
      </c>
      <c r="B243" s="1">
        <v>32.0</v>
      </c>
      <c r="C243" s="1" t="s">
        <v>11</v>
      </c>
      <c r="D243" s="1" t="s">
        <v>770</v>
      </c>
      <c r="E243" s="1" t="s">
        <v>771</v>
      </c>
      <c r="F243" s="135" t="s">
        <v>772</v>
      </c>
      <c r="G243" s="1" t="s">
        <v>773</v>
      </c>
      <c r="I243" s="1" t="s">
        <v>474</v>
      </c>
      <c r="J243" s="1" t="s">
        <v>474</v>
      </c>
      <c r="K243" s="1" t="s">
        <v>474</v>
      </c>
      <c r="L243" s="1" t="s">
        <v>774</v>
      </c>
      <c r="M243" s="1" t="s">
        <v>775</v>
      </c>
      <c r="N243" s="1" t="s">
        <v>776</v>
      </c>
      <c r="O243" s="1" t="s">
        <v>474</v>
      </c>
      <c r="P243" s="1" t="s">
        <v>759</v>
      </c>
      <c r="Q243" s="1" t="s">
        <v>11</v>
      </c>
    </row>
    <row r="244">
      <c r="A244" s="1" t="s">
        <v>777</v>
      </c>
      <c r="B244" s="1">
        <v>40.0</v>
      </c>
      <c r="C244" s="1" t="s">
        <v>11</v>
      </c>
      <c r="D244" s="1" t="s">
        <v>778</v>
      </c>
      <c r="E244" s="1" t="s">
        <v>779</v>
      </c>
      <c r="F244" s="135" t="s">
        <v>780</v>
      </c>
      <c r="G244" s="1" t="s">
        <v>781</v>
      </c>
      <c r="I244" s="1" t="s">
        <v>474</v>
      </c>
      <c r="J244" s="1" t="s">
        <v>474</v>
      </c>
      <c r="K244" s="1" t="s">
        <v>474</v>
      </c>
      <c r="L244" s="1" t="s">
        <v>782</v>
      </c>
      <c r="M244" s="1" t="s">
        <v>783</v>
      </c>
      <c r="N244" s="1" t="s">
        <v>784</v>
      </c>
      <c r="O244" s="1" t="s">
        <v>474</v>
      </c>
      <c r="P244" s="1" t="s">
        <v>785</v>
      </c>
      <c r="Q244" s="1" t="s">
        <v>11</v>
      </c>
    </row>
    <row r="245">
      <c r="A245" s="1" t="s">
        <v>786</v>
      </c>
      <c r="B245" s="1">
        <v>48.0</v>
      </c>
      <c r="C245" s="1" t="s">
        <v>11</v>
      </c>
      <c r="D245" s="1" t="s">
        <v>787</v>
      </c>
      <c r="E245" s="1" t="s">
        <v>788</v>
      </c>
      <c r="F245" s="135" t="s">
        <v>789</v>
      </c>
      <c r="G245" s="1" t="s">
        <v>790</v>
      </c>
      <c r="I245" s="1" t="s">
        <v>474</v>
      </c>
      <c r="J245" s="1" t="s">
        <v>474</v>
      </c>
      <c r="K245" s="1" t="s">
        <v>474</v>
      </c>
      <c r="L245" s="1" t="s">
        <v>791</v>
      </c>
      <c r="M245" s="1" t="s">
        <v>792</v>
      </c>
      <c r="N245" s="1" t="s">
        <v>793</v>
      </c>
      <c r="O245" s="1" t="s">
        <v>474</v>
      </c>
      <c r="P245" s="1" t="s">
        <v>794</v>
      </c>
      <c r="Q245" s="1" t="s">
        <v>11</v>
      </c>
    </row>
    <row r="246">
      <c r="A246" s="1" t="s">
        <v>795</v>
      </c>
      <c r="B246" s="1">
        <v>1.0</v>
      </c>
      <c r="C246" s="1" t="s">
        <v>11</v>
      </c>
      <c r="D246" s="1" t="s">
        <v>796</v>
      </c>
      <c r="E246" s="1" t="s">
        <v>797</v>
      </c>
      <c r="F246" s="135" t="s">
        <v>798</v>
      </c>
      <c r="G246" s="1" t="s">
        <v>799</v>
      </c>
      <c r="H246" s="1" t="s">
        <v>737</v>
      </c>
      <c r="I246" s="1" t="s">
        <v>474</v>
      </c>
      <c r="J246" s="1" t="s">
        <v>474</v>
      </c>
      <c r="K246" s="1" t="s">
        <v>474</v>
      </c>
      <c r="L246" s="1" t="s">
        <v>800</v>
      </c>
      <c r="M246" s="1" t="s">
        <v>801</v>
      </c>
      <c r="N246" s="1" t="s">
        <v>802</v>
      </c>
      <c r="O246" s="1" t="s">
        <v>474</v>
      </c>
      <c r="P246" s="1" t="s">
        <v>803</v>
      </c>
      <c r="Q246" s="1" t="s">
        <v>11</v>
      </c>
    </row>
    <row r="247">
      <c r="A247" s="1" t="s">
        <v>804</v>
      </c>
      <c r="B247" s="1">
        <v>8.0</v>
      </c>
      <c r="C247" s="1" t="s">
        <v>11</v>
      </c>
      <c r="D247" s="1" t="s">
        <v>805</v>
      </c>
      <c r="E247" s="1" t="s">
        <v>806</v>
      </c>
      <c r="F247" s="135" t="s">
        <v>807</v>
      </c>
      <c r="G247" s="1" t="s">
        <v>808</v>
      </c>
      <c r="I247" s="1" t="s">
        <v>474</v>
      </c>
      <c r="J247" s="1" t="s">
        <v>474</v>
      </c>
      <c r="K247" s="1" t="s">
        <v>474</v>
      </c>
      <c r="L247" s="1" t="s">
        <v>809</v>
      </c>
      <c r="M247" s="1" t="s">
        <v>810</v>
      </c>
      <c r="N247" s="1" t="s">
        <v>811</v>
      </c>
      <c r="O247" s="1" t="s">
        <v>474</v>
      </c>
      <c r="P247" s="1" t="s">
        <v>812</v>
      </c>
      <c r="Q247" s="1" t="s">
        <v>11</v>
      </c>
    </row>
    <row r="248">
      <c r="A248" s="1" t="s">
        <v>813</v>
      </c>
      <c r="B248" s="1">
        <v>16.0</v>
      </c>
      <c r="C248" s="1" t="s">
        <v>11</v>
      </c>
      <c r="D248" s="1" t="s">
        <v>814</v>
      </c>
      <c r="E248" s="1" t="s">
        <v>815</v>
      </c>
      <c r="F248" s="135" t="s">
        <v>816</v>
      </c>
      <c r="G248" s="1" t="s">
        <v>817</v>
      </c>
      <c r="I248" s="1" t="s">
        <v>474</v>
      </c>
      <c r="J248" s="1" t="s">
        <v>474</v>
      </c>
      <c r="K248" s="1" t="s">
        <v>474</v>
      </c>
      <c r="L248" s="1" t="s">
        <v>818</v>
      </c>
      <c r="M248" s="1" t="s">
        <v>819</v>
      </c>
      <c r="N248" s="1" t="s">
        <v>820</v>
      </c>
      <c r="O248" s="1" t="s">
        <v>474</v>
      </c>
      <c r="P248" s="1" t="s">
        <v>821</v>
      </c>
      <c r="Q248" s="1" t="s">
        <v>11</v>
      </c>
    </row>
    <row r="249">
      <c r="A249" s="1" t="s">
        <v>822</v>
      </c>
      <c r="B249" s="1">
        <v>24.0</v>
      </c>
      <c r="C249" s="1" t="s">
        <v>11</v>
      </c>
      <c r="D249" s="1" t="s">
        <v>823</v>
      </c>
      <c r="E249" s="1" t="s">
        <v>824</v>
      </c>
      <c r="F249" s="135" t="s">
        <v>825</v>
      </c>
      <c r="G249" s="1" t="s">
        <v>826</v>
      </c>
      <c r="I249" s="1" t="s">
        <v>474</v>
      </c>
      <c r="J249" s="1" t="s">
        <v>474</v>
      </c>
      <c r="K249" s="1" t="s">
        <v>474</v>
      </c>
      <c r="L249" s="1" t="s">
        <v>827</v>
      </c>
      <c r="M249" s="1" t="s">
        <v>828</v>
      </c>
      <c r="N249" s="1" t="s">
        <v>829</v>
      </c>
      <c r="O249" s="1" t="s">
        <v>474</v>
      </c>
      <c r="P249" s="1" t="s">
        <v>830</v>
      </c>
      <c r="Q249" s="1" t="s">
        <v>11</v>
      </c>
    </row>
    <row r="250">
      <c r="A250" s="1" t="s">
        <v>831</v>
      </c>
      <c r="B250" s="1">
        <v>32.0</v>
      </c>
      <c r="C250" s="1" t="s">
        <v>11</v>
      </c>
      <c r="D250" s="1" t="s">
        <v>832</v>
      </c>
      <c r="E250" s="1" t="s">
        <v>833</v>
      </c>
      <c r="F250" s="135" t="s">
        <v>834</v>
      </c>
      <c r="G250" s="1" t="s">
        <v>835</v>
      </c>
      <c r="I250" s="1" t="s">
        <v>474</v>
      </c>
      <c r="J250" s="1" t="s">
        <v>474</v>
      </c>
      <c r="K250" s="1" t="s">
        <v>474</v>
      </c>
      <c r="L250" s="1" t="s">
        <v>836</v>
      </c>
      <c r="M250" s="1" t="s">
        <v>837</v>
      </c>
      <c r="N250" s="1" t="s">
        <v>838</v>
      </c>
      <c r="O250" s="1" t="s">
        <v>474</v>
      </c>
      <c r="P250" s="1" t="s">
        <v>839</v>
      </c>
      <c r="Q250" s="1" t="s">
        <v>11</v>
      </c>
    </row>
    <row r="251">
      <c r="A251" s="1" t="s">
        <v>840</v>
      </c>
      <c r="B251" s="1">
        <v>40.0</v>
      </c>
      <c r="C251" s="1" t="s">
        <v>11</v>
      </c>
      <c r="D251" s="1" t="s">
        <v>841</v>
      </c>
      <c r="E251" s="1" t="s">
        <v>842</v>
      </c>
      <c r="F251" s="135" t="s">
        <v>843</v>
      </c>
      <c r="G251" s="1" t="s">
        <v>844</v>
      </c>
      <c r="I251" s="1" t="s">
        <v>474</v>
      </c>
      <c r="J251" s="1" t="s">
        <v>474</v>
      </c>
      <c r="K251" s="1" t="s">
        <v>474</v>
      </c>
      <c r="L251" s="1" t="s">
        <v>845</v>
      </c>
      <c r="M251" s="1" t="s">
        <v>846</v>
      </c>
      <c r="N251" s="1" t="s">
        <v>847</v>
      </c>
      <c r="O251" s="1" t="s">
        <v>474</v>
      </c>
      <c r="P251" s="1" t="s">
        <v>848</v>
      </c>
      <c r="Q251" s="1" t="s">
        <v>11</v>
      </c>
    </row>
    <row r="252">
      <c r="A252" s="1" t="s">
        <v>849</v>
      </c>
      <c r="B252" s="1">
        <v>48.0</v>
      </c>
      <c r="C252" s="1" t="s">
        <v>11</v>
      </c>
      <c r="D252" s="1" t="s">
        <v>850</v>
      </c>
      <c r="E252" s="1" t="s">
        <v>851</v>
      </c>
      <c r="F252" s="135" t="s">
        <v>852</v>
      </c>
      <c r="G252" s="1" t="s">
        <v>853</v>
      </c>
      <c r="I252" s="1" t="s">
        <v>474</v>
      </c>
      <c r="J252" s="1" t="s">
        <v>474</v>
      </c>
      <c r="K252" s="1" t="s">
        <v>474</v>
      </c>
      <c r="L252" s="1" t="s">
        <v>854</v>
      </c>
      <c r="M252" s="1" t="s">
        <v>855</v>
      </c>
      <c r="N252" s="1" t="s">
        <v>856</v>
      </c>
      <c r="O252" s="1" t="s">
        <v>474</v>
      </c>
      <c r="P252" s="1" t="s">
        <v>857</v>
      </c>
      <c r="Q252" s="1" t="s">
        <v>11</v>
      </c>
    </row>
    <row r="253">
      <c r="A253" s="25" t="s">
        <v>858</v>
      </c>
      <c r="B253" s="1">
        <v>1.0</v>
      </c>
      <c r="C253" s="1" t="s">
        <v>11</v>
      </c>
      <c r="D253" s="1" t="s">
        <v>859</v>
      </c>
      <c r="E253" s="1" t="s">
        <v>860</v>
      </c>
      <c r="F253" s="135" t="s">
        <v>861</v>
      </c>
      <c r="G253" s="1" t="s">
        <v>862</v>
      </c>
      <c r="H253" s="1" t="s">
        <v>443</v>
      </c>
      <c r="I253" s="1" t="s">
        <v>474</v>
      </c>
      <c r="J253" s="1" t="s">
        <v>474</v>
      </c>
      <c r="K253" s="1" t="s">
        <v>474</v>
      </c>
      <c r="L253" s="1" t="s">
        <v>863</v>
      </c>
      <c r="M253" s="1" t="s">
        <v>864</v>
      </c>
      <c r="N253" s="1" t="s">
        <v>865</v>
      </c>
      <c r="O253" s="1" t="s">
        <v>474</v>
      </c>
      <c r="P253" s="1" t="s">
        <v>866</v>
      </c>
      <c r="Q253" s="1" t="s">
        <v>11</v>
      </c>
    </row>
    <row r="254">
      <c r="A254" s="25" t="s">
        <v>867</v>
      </c>
      <c r="B254" s="1">
        <v>8.0</v>
      </c>
      <c r="C254" s="1" t="s">
        <v>11</v>
      </c>
      <c r="D254" s="1" t="s">
        <v>868</v>
      </c>
      <c r="E254" s="1" t="s">
        <v>869</v>
      </c>
      <c r="F254" s="135" t="s">
        <v>870</v>
      </c>
      <c r="G254" s="1" t="s">
        <v>871</v>
      </c>
      <c r="I254" s="1" t="s">
        <v>474</v>
      </c>
      <c r="J254" s="1" t="s">
        <v>474</v>
      </c>
      <c r="K254" s="1" t="s">
        <v>474</v>
      </c>
      <c r="L254" s="1" t="s">
        <v>872</v>
      </c>
      <c r="M254" s="1" t="s">
        <v>873</v>
      </c>
      <c r="N254" s="1" t="s">
        <v>874</v>
      </c>
      <c r="O254" s="1" t="s">
        <v>474</v>
      </c>
      <c r="P254" s="1" t="s">
        <v>875</v>
      </c>
      <c r="Q254" s="1" t="s">
        <v>11</v>
      </c>
    </row>
    <row r="255">
      <c r="A255" s="25" t="s">
        <v>876</v>
      </c>
      <c r="B255" s="1">
        <v>16.0</v>
      </c>
      <c r="C255" s="1" t="s">
        <v>11</v>
      </c>
      <c r="D255" s="1" t="s">
        <v>877</v>
      </c>
      <c r="E255" s="1" t="s">
        <v>878</v>
      </c>
      <c r="F255" s="135" t="s">
        <v>879</v>
      </c>
      <c r="G255" s="1" t="s">
        <v>880</v>
      </c>
      <c r="I255" s="1" t="s">
        <v>474</v>
      </c>
      <c r="J255" s="1" t="s">
        <v>474</v>
      </c>
      <c r="K255" s="1" t="s">
        <v>474</v>
      </c>
      <c r="L255" s="1" t="s">
        <v>881</v>
      </c>
      <c r="M255" s="1" t="s">
        <v>882</v>
      </c>
      <c r="N255" s="1" t="s">
        <v>883</v>
      </c>
      <c r="O255" s="1" t="s">
        <v>474</v>
      </c>
      <c r="P255" s="1" t="s">
        <v>884</v>
      </c>
      <c r="Q255" s="1" t="s">
        <v>11</v>
      </c>
    </row>
    <row r="256">
      <c r="A256" s="25" t="s">
        <v>885</v>
      </c>
      <c r="B256" s="1">
        <v>24.0</v>
      </c>
      <c r="C256" s="1" t="s">
        <v>11</v>
      </c>
      <c r="D256" s="1" t="s">
        <v>886</v>
      </c>
      <c r="E256" s="1" t="s">
        <v>887</v>
      </c>
      <c r="F256" s="135" t="s">
        <v>888</v>
      </c>
      <c r="G256" s="1" t="s">
        <v>889</v>
      </c>
      <c r="I256" s="1" t="s">
        <v>474</v>
      </c>
      <c r="J256" s="1" t="s">
        <v>474</v>
      </c>
      <c r="K256" s="1" t="s">
        <v>474</v>
      </c>
      <c r="L256" s="1" t="s">
        <v>890</v>
      </c>
      <c r="M256" s="1" t="s">
        <v>891</v>
      </c>
      <c r="N256" s="1" t="s">
        <v>892</v>
      </c>
      <c r="O256" s="1" t="s">
        <v>474</v>
      </c>
      <c r="P256" s="1" t="s">
        <v>893</v>
      </c>
      <c r="Q256" s="1" t="s">
        <v>11</v>
      </c>
    </row>
    <row r="257">
      <c r="A257" s="25" t="s">
        <v>894</v>
      </c>
      <c r="B257" s="1">
        <v>32.0</v>
      </c>
      <c r="C257" s="1" t="s">
        <v>11</v>
      </c>
      <c r="D257" s="1" t="s">
        <v>895</v>
      </c>
      <c r="E257" s="1" t="s">
        <v>896</v>
      </c>
      <c r="F257" s="135" t="s">
        <v>897</v>
      </c>
      <c r="G257" s="1" t="s">
        <v>898</v>
      </c>
      <c r="I257" s="1" t="s">
        <v>474</v>
      </c>
      <c r="J257" s="1" t="s">
        <v>474</v>
      </c>
      <c r="K257" s="1" t="s">
        <v>474</v>
      </c>
      <c r="L257" s="1" t="s">
        <v>899</v>
      </c>
      <c r="M257" s="1" t="s">
        <v>900</v>
      </c>
      <c r="N257" s="1" t="s">
        <v>901</v>
      </c>
      <c r="O257" s="1" t="s">
        <v>474</v>
      </c>
      <c r="P257" s="1" t="s">
        <v>902</v>
      </c>
      <c r="Q257" s="1" t="s">
        <v>11</v>
      </c>
    </row>
    <row r="258">
      <c r="A258" s="25" t="s">
        <v>903</v>
      </c>
      <c r="B258" s="1">
        <v>40.0</v>
      </c>
      <c r="C258" s="1" t="s">
        <v>11</v>
      </c>
      <c r="D258" s="1" t="s">
        <v>904</v>
      </c>
      <c r="E258" s="1" t="s">
        <v>905</v>
      </c>
      <c r="F258" s="135" t="s">
        <v>906</v>
      </c>
      <c r="G258" s="1" t="s">
        <v>907</v>
      </c>
      <c r="I258" s="1" t="s">
        <v>474</v>
      </c>
      <c r="J258" s="1" t="s">
        <v>474</v>
      </c>
      <c r="K258" s="1" t="s">
        <v>474</v>
      </c>
      <c r="L258" s="1" t="s">
        <v>908</v>
      </c>
      <c r="M258" s="1" t="s">
        <v>909</v>
      </c>
      <c r="N258" s="1" t="s">
        <v>910</v>
      </c>
      <c r="O258" s="1" t="s">
        <v>474</v>
      </c>
      <c r="P258" s="1" t="s">
        <v>911</v>
      </c>
      <c r="Q258" s="1" t="s">
        <v>11</v>
      </c>
    </row>
    <row r="259">
      <c r="A259" s="25" t="s">
        <v>912</v>
      </c>
      <c r="B259" s="1">
        <v>48.0</v>
      </c>
      <c r="C259" s="1" t="s">
        <v>11</v>
      </c>
      <c r="D259" s="1" t="s">
        <v>913</v>
      </c>
      <c r="E259" s="1" t="s">
        <v>914</v>
      </c>
      <c r="F259" s="135" t="s">
        <v>915</v>
      </c>
      <c r="G259" s="1" t="s">
        <v>916</v>
      </c>
      <c r="H259" s="1" t="s">
        <v>444</v>
      </c>
      <c r="I259" s="1" t="s">
        <v>474</v>
      </c>
      <c r="J259" s="1" t="s">
        <v>474</v>
      </c>
      <c r="K259" s="1" t="s">
        <v>474</v>
      </c>
      <c r="L259" s="1" t="s">
        <v>917</v>
      </c>
      <c r="M259" s="1" t="s">
        <v>918</v>
      </c>
      <c r="N259" s="1" t="s">
        <v>919</v>
      </c>
      <c r="O259" s="1" t="s">
        <v>474</v>
      </c>
      <c r="P259" s="1" t="s">
        <v>920</v>
      </c>
      <c r="Q259" s="1" t="s">
        <v>11</v>
      </c>
    </row>
    <row r="260">
      <c r="A260" s="25" t="s">
        <v>921</v>
      </c>
      <c r="B260" s="1">
        <v>1.0</v>
      </c>
      <c r="C260" s="1" t="s">
        <v>11</v>
      </c>
      <c r="D260" s="1" t="s">
        <v>922</v>
      </c>
      <c r="E260" s="1" t="s">
        <v>923</v>
      </c>
      <c r="F260" s="135" t="s">
        <v>924</v>
      </c>
      <c r="G260" s="1" t="s">
        <v>925</v>
      </c>
      <c r="I260" s="1" t="s">
        <v>474</v>
      </c>
      <c r="J260" s="1" t="s">
        <v>474</v>
      </c>
      <c r="K260" s="1" t="s">
        <v>474</v>
      </c>
      <c r="L260" s="1" t="s">
        <v>926</v>
      </c>
      <c r="M260" s="1" t="s">
        <v>927</v>
      </c>
      <c r="N260" s="1" t="s">
        <v>928</v>
      </c>
      <c r="O260" s="1" t="s">
        <v>474</v>
      </c>
      <c r="P260" s="1" t="s">
        <v>929</v>
      </c>
      <c r="Q260" s="1" t="s">
        <v>11</v>
      </c>
    </row>
    <row r="261">
      <c r="A261" s="25" t="s">
        <v>930</v>
      </c>
      <c r="B261" s="1">
        <v>8.0</v>
      </c>
      <c r="C261" s="1" t="s">
        <v>11</v>
      </c>
      <c r="D261" s="1" t="s">
        <v>931</v>
      </c>
      <c r="E261" s="1" t="s">
        <v>932</v>
      </c>
      <c r="F261" s="135" t="s">
        <v>933</v>
      </c>
      <c r="G261" s="1" t="s">
        <v>934</v>
      </c>
      <c r="I261" s="1" t="s">
        <v>474</v>
      </c>
      <c r="J261" s="1" t="s">
        <v>474</v>
      </c>
      <c r="K261" s="1" t="s">
        <v>474</v>
      </c>
      <c r="L261" s="1" t="s">
        <v>935</v>
      </c>
      <c r="M261" s="1" t="s">
        <v>936</v>
      </c>
      <c r="N261" s="1" t="s">
        <v>937</v>
      </c>
      <c r="O261" s="1" t="s">
        <v>474</v>
      </c>
      <c r="P261" s="1" t="s">
        <v>938</v>
      </c>
      <c r="Q261" s="1" t="s">
        <v>11</v>
      </c>
    </row>
    <row r="262">
      <c r="A262" s="25" t="s">
        <v>939</v>
      </c>
      <c r="B262" s="1">
        <v>16.0</v>
      </c>
      <c r="C262" s="1" t="s">
        <v>11</v>
      </c>
      <c r="D262" s="1" t="s">
        <v>940</v>
      </c>
      <c r="E262" s="1" t="s">
        <v>941</v>
      </c>
      <c r="F262" s="135" t="s">
        <v>942</v>
      </c>
      <c r="G262" s="1" t="s">
        <v>943</v>
      </c>
      <c r="I262" s="1" t="s">
        <v>474</v>
      </c>
      <c r="J262" s="1" t="s">
        <v>474</v>
      </c>
      <c r="K262" s="1" t="s">
        <v>474</v>
      </c>
      <c r="L262" s="1" t="s">
        <v>944</v>
      </c>
      <c r="M262" s="1" t="s">
        <v>945</v>
      </c>
      <c r="N262" s="1" t="s">
        <v>946</v>
      </c>
      <c r="O262" s="1" t="s">
        <v>474</v>
      </c>
      <c r="P262" s="1" t="s">
        <v>947</v>
      </c>
      <c r="Q262" s="1" t="s">
        <v>11</v>
      </c>
    </row>
    <row r="263">
      <c r="A263" s="25" t="s">
        <v>948</v>
      </c>
      <c r="B263" s="1">
        <v>24.0</v>
      </c>
      <c r="C263" s="1" t="s">
        <v>11</v>
      </c>
      <c r="D263" s="1" t="s">
        <v>949</v>
      </c>
      <c r="E263" s="1" t="s">
        <v>950</v>
      </c>
      <c r="F263" s="135" t="s">
        <v>951</v>
      </c>
      <c r="G263" s="1" t="s">
        <v>952</v>
      </c>
      <c r="I263" s="1" t="s">
        <v>474</v>
      </c>
      <c r="J263" s="1" t="s">
        <v>474</v>
      </c>
      <c r="K263" s="1" t="s">
        <v>474</v>
      </c>
      <c r="L263" s="1" t="s">
        <v>953</v>
      </c>
      <c r="M263" s="1" t="s">
        <v>954</v>
      </c>
      <c r="N263" s="1" t="s">
        <v>955</v>
      </c>
      <c r="O263" s="1" t="s">
        <v>474</v>
      </c>
      <c r="P263" s="1" t="s">
        <v>956</v>
      </c>
      <c r="Q263" s="1" t="s">
        <v>11</v>
      </c>
    </row>
    <row r="264">
      <c r="A264" s="25" t="s">
        <v>957</v>
      </c>
      <c r="B264" s="1">
        <v>32.0</v>
      </c>
      <c r="C264" s="1" t="s">
        <v>11</v>
      </c>
      <c r="D264" s="1" t="s">
        <v>958</v>
      </c>
      <c r="E264" s="1" t="s">
        <v>959</v>
      </c>
      <c r="F264" s="135" t="s">
        <v>960</v>
      </c>
      <c r="G264" s="1" t="s">
        <v>961</v>
      </c>
      <c r="I264" s="1" t="s">
        <v>474</v>
      </c>
      <c r="J264" s="1" t="s">
        <v>474</v>
      </c>
      <c r="K264" s="1" t="s">
        <v>474</v>
      </c>
      <c r="L264" s="1" t="s">
        <v>962</v>
      </c>
      <c r="M264" s="1" t="s">
        <v>963</v>
      </c>
      <c r="N264" s="1" t="s">
        <v>964</v>
      </c>
      <c r="O264" s="1" t="s">
        <v>474</v>
      </c>
      <c r="P264" s="1" t="s">
        <v>947</v>
      </c>
      <c r="Q264" s="1" t="s">
        <v>11</v>
      </c>
    </row>
    <row r="265">
      <c r="A265" s="25" t="s">
        <v>965</v>
      </c>
      <c r="B265" s="1">
        <v>40.0</v>
      </c>
      <c r="C265" s="1" t="s">
        <v>11</v>
      </c>
      <c r="D265" s="1" t="s">
        <v>966</v>
      </c>
      <c r="E265" s="1" t="s">
        <v>967</v>
      </c>
      <c r="F265" s="135" t="s">
        <v>968</v>
      </c>
      <c r="G265" s="1" t="s">
        <v>969</v>
      </c>
      <c r="I265" s="1" t="s">
        <v>474</v>
      </c>
      <c r="J265" s="1" t="s">
        <v>474</v>
      </c>
      <c r="K265" s="1" t="s">
        <v>474</v>
      </c>
      <c r="L265" s="1" t="s">
        <v>970</v>
      </c>
      <c r="M265" s="1" t="s">
        <v>971</v>
      </c>
      <c r="N265" s="1" t="s">
        <v>972</v>
      </c>
      <c r="O265" s="1" t="s">
        <v>474</v>
      </c>
      <c r="P265" s="1" t="s">
        <v>973</v>
      </c>
      <c r="Q265" s="1" t="s">
        <v>11</v>
      </c>
    </row>
    <row r="266">
      <c r="A266" s="25" t="s">
        <v>974</v>
      </c>
      <c r="B266" s="1">
        <v>48.0</v>
      </c>
      <c r="C266" s="1" t="s">
        <v>11</v>
      </c>
      <c r="D266" s="1" t="s">
        <v>975</v>
      </c>
      <c r="E266" s="1" t="s">
        <v>976</v>
      </c>
      <c r="F266" s="135" t="s">
        <v>977</v>
      </c>
      <c r="G266" s="1" t="s">
        <v>978</v>
      </c>
      <c r="I266" s="1" t="s">
        <v>474</v>
      </c>
      <c r="J266" s="1" t="s">
        <v>474</v>
      </c>
      <c r="K266" s="1" t="s">
        <v>474</v>
      </c>
      <c r="L266" s="1" t="s">
        <v>979</v>
      </c>
      <c r="M266" s="1" t="s">
        <v>980</v>
      </c>
      <c r="N266" s="1" t="s">
        <v>981</v>
      </c>
      <c r="O266" s="1" t="s">
        <v>474</v>
      </c>
      <c r="P266" s="1" t="s">
        <v>982</v>
      </c>
      <c r="Q266" s="1" t="s">
        <v>11</v>
      </c>
    </row>
    <row r="267">
      <c r="A267" s="25" t="s">
        <v>983</v>
      </c>
      <c r="B267" s="1">
        <v>1.0</v>
      </c>
      <c r="C267" s="1" t="s">
        <v>11</v>
      </c>
      <c r="D267" s="1" t="s">
        <v>984</v>
      </c>
      <c r="E267" s="1" t="s">
        <v>985</v>
      </c>
      <c r="F267" s="135" t="s">
        <v>986</v>
      </c>
      <c r="G267" s="1" t="s">
        <v>987</v>
      </c>
      <c r="H267" s="1" t="s">
        <v>448</v>
      </c>
      <c r="I267" s="1" t="s">
        <v>474</v>
      </c>
      <c r="J267" s="1" t="s">
        <v>474</v>
      </c>
      <c r="K267" s="1" t="s">
        <v>474</v>
      </c>
      <c r="L267" s="1" t="s">
        <v>988</v>
      </c>
      <c r="M267" s="1" t="s">
        <v>989</v>
      </c>
      <c r="N267" s="1" t="s">
        <v>990</v>
      </c>
      <c r="O267" s="1" t="s">
        <v>474</v>
      </c>
      <c r="P267" s="1" t="s">
        <v>991</v>
      </c>
      <c r="Q267" s="1" t="s">
        <v>11</v>
      </c>
    </row>
    <row r="268">
      <c r="A268" s="25" t="s">
        <v>992</v>
      </c>
      <c r="B268" s="1">
        <v>8.0</v>
      </c>
      <c r="C268" s="1" t="s">
        <v>11</v>
      </c>
      <c r="D268" s="1" t="s">
        <v>993</v>
      </c>
      <c r="E268" s="1" t="s">
        <v>994</v>
      </c>
      <c r="F268" s="135" t="s">
        <v>995</v>
      </c>
      <c r="G268" s="1" t="s">
        <v>996</v>
      </c>
      <c r="I268" s="1" t="s">
        <v>474</v>
      </c>
      <c r="J268" s="1" t="s">
        <v>474</v>
      </c>
      <c r="K268" s="1" t="s">
        <v>474</v>
      </c>
      <c r="L268" s="1" t="s">
        <v>997</v>
      </c>
      <c r="M268" s="1" t="s">
        <v>998</v>
      </c>
      <c r="N268" s="1" t="s">
        <v>999</v>
      </c>
      <c r="O268" s="1" t="s">
        <v>474</v>
      </c>
      <c r="P268" s="1" t="s">
        <v>902</v>
      </c>
      <c r="Q268" s="1" t="s">
        <v>11</v>
      </c>
    </row>
    <row r="269">
      <c r="A269" s="25" t="s">
        <v>1000</v>
      </c>
      <c r="B269" s="1">
        <v>16.0</v>
      </c>
      <c r="C269" s="1" t="s">
        <v>11</v>
      </c>
      <c r="D269" s="1" t="s">
        <v>1001</v>
      </c>
      <c r="E269" s="1" t="s">
        <v>1002</v>
      </c>
      <c r="F269" s="135" t="s">
        <v>1003</v>
      </c>
      <c r="G269" s="1" t="s">
        <v>1004</v>
      </c>
      <c r="I269" s="1" t="s">
        <v>474</v>
      </c>
      <c r="J269" s="1" t="s">
        <v>474</v>
      </c>
      <c r="K269" s="1" t="s">
        <v>474</v>
      </c>
      <c r="L269" s="1" t="s">
        <v>1005</v>
      </c>
      <c r="M269" s="1" t="s">
        <v>1006</v>
      </c>
      <c r="N269" s="1" t="s">
        <v>1007</v>
      </c>
      <c r="O269" s="1" t="s">
        <v>474</v>
      </c>
      <c r="P269" s="1" t="s">
        <v>1008</v>
      </c>
      <c r="Q269" s="1" t="s">
        <v>11</v>
      </c>
    </row>
    <row r="270">
      <c r="A270" s="25" t="s">
        <v>1009</v>
      </c>
      <c r="B270" s="1">
        <v>24.0</v>
      </c>
      <c r="C270" s="1" t="s">
        <v>11</v>
      </c>
      <c r="D270" s="1" t="s">
        <v>1010</v>
      </c>
      <c r="E270" s="1" t="s">
        <v>1011</v>
      </c>
      <c r="F270" s="135" t="s">
        <v>1012</v>
      </c>
      <c r="G270" s="1" t="s">
        <v>1013</v>
      </c>
      <c r="I270" s="1" t="s">
        <v>474</v>
      </c>
      <c r="J270" s="1" t="s">
        <v>474</v>
      </c>
      <c r="K270" s="1" t="s">
        <v>474</v>
      </c>
      <c r="L270" s="1" t="s">
        <v>1014</v>
      </c>
      <c r="M270" s="1" t="s">
        <v>1015</v>
      </c>
      <c r="N270" s="1" t="s">
        <v>1016</v>
      </c>
      <c r="O270" s="1" t="s">
        <v>474</v>
      </c>
      <c r="P270" s="1" t="s">
        <v>1017</v>
      </c>
      <c r="Q270" s="1" t="s">
        <v>11</v>
      </c>
    </row>
    <row r="271">
      <c r="A271" s="25" t="s">
        <v>1018</v>
      </c>
      <c r="B271" s="1">
        <v>32.0</v>
      </c>
      <c r="C271" s="1" t="s">
        <v>11</v>
      </c>
      <c r="D271" s="1" t="s">
        <v>1019</v>
      </c>
      <c r="E271" s="1" t="s">
        <v>1020</v>
      </c>
      <c r="F271" s="135" t="s">
        <v>1021</v>
      </c>
      <c r="G271" s="1" t="s">
        <v>1022</v>
      </c>
      <c r="I271" s="1" t="s">
        <v>474</v>
      </c>
      <c r="J271" s="1" t="s">
        <v>474</v>
      </c>
      <c r="K271" s="1" t="s">
        <v>474</v>
      </c>
      <c r="L271" s="1" t="s">
        <v>1023</v>
      </c>
      <c r="M271" s="1" t="s">
        <v>1024</v>
      </c>
      <c r="N271" s="1" t="s">
        <v>1025</v>
      </c>
      <c r="O271" s="1" t="s">
        <v>474</v>
      </c>
      <c r="P271" s="1" t="s">
        <v>1026</v>
      </c>
      <c r="Q271" s="1" t="s">
        <v>11</v>
      </c>
    </row>
    <row r="272">
      <c r="A272" s="25" t="s">
        <v>1027</v>
      </c>
      <c r="B272" s="1">
        <v>40.0</v>
      </c>
      <c r="C272" s="1" t="s">
        <v>11</v>
      </c>
      <c r="D272" s="1" t="s">
        <v>1028</v>
      </c>
      <c r="E272" s="1" t="s">
        <v>1029</v>
      </c>
      <c r="F272" s="135" t="s">
        <v>1030</v>
      </c>
      <c r="G272" s="1" t="s">
        <v>1031</v>
      </c>
      <c r="I272" s="1" t="s">
        <v>474</v>
      </c>
      <c r="J272" s="1" t="s">
        <v>474</v>
      </c>
      <c r="K272" s="1" t="s">
        <v>474</v>
      </c>
      <c r="L272" s="1" t="s">
        <v>1032</v>
      </c>
      <c r="M272" s="1" t="s">
        <v>1033</v>
      </c>
      <c r="N272" s="1" t="s">
        <v>1034</v>
      </c>
      <c r="O272" s="1" t="s">
        <v>474</v>
      </c>
      <c r="P272" s="1" t="s">
        <v>1035</v>
      </c>
      <c r="Q272" s="1" t="s">
        <v>11</v>
      </c>
    </row>
    <row r="273">
      <c r="A273" s="25" t="s">
        <v>1036</v>
      </c>
      <c r="B273" s="1">
        <v>48.0</v>
      </c>
      <c r="C273" s="1" t="s">
        <v>11</v>
      </c>
      <c r="D273" s="1" t="s">
        <v>1037</v>
      </c>
      <c r="E273" s="1" t="s">
        <v>1038</v>
      </c>
      <c r="F273" s="135" t="s">
        <v>1039</v>
      </c>
      <c r="G273" s="1" t="s">
        <v>1040</v>
      </c>
      <c r="I273" s="1" t="s">
        <v>474</v>
      </c>
      <c r="J273" s="1" t="s">
        <v>474</v>
      </c>
      <c r="K273" s="1" t="s">
        <v>474</v>
      </c>
      <c r="L273" s="1" t="s">
        <v>1041</v>
      </c>
      <c r="M273" s="1" t="s">
        <v>1042</v>
      </c>
      <c r="N273" s="1" t="s">
        <v>1043</v>
      </c>
      <c r="O273" s="1" t="s">
        <v>474</v>
      </c>
      <c r="P273" s="1" t="s">
        <v>1044</v>
      </c>
      <c r="Q273" s="1" t="s">
        <v>11</v>
      </c>
    </row>
    <row r="274">
      <c r="A274" s="73" t="s">
        <v>1045</v>
      </c>
      <c r="B274" s="1">
        <v>1.0</v>
      </c>
      <c r="C274" s="1" t="s">
        <v>11</v>
      </c>
      <c r="D274" s="1" t="s">
        <v>1046</v>
      </c>
      <c r="E274" s="1" t="s">
        <v>1047</v>
      </c>
      <c r="F274" s="135" t="s">
        <v>1048</v>
      </c>
      <c r="G274" s="1" t="s">
        <v>1049</v>
      </c>
      <c r="H274" s="1" t="s">
        <v>443</v>
      </c>
      <c r="I274" s="1" t="s">
        <v>474</v>
      </c>
      <c r="J274" s="1" t="s">
        <v>474</v>
      </c>
      <c r="K274" s="1" t="s">
        <v>474</v>
      </c>
      <c r="L274" s="1" t="s">
        <v>1050</v>
      </c>
      <c r="M274" s="1" t="s">
        <v>1051</v>
      </c>
      <c r="N274" s="1" t="s">
        <v>1052</v>
      </c>
      <c r="O274" s="1" t="s">
        <v>474</v>
      </c>
      <c r="P274" s="1" t="s">
        <v>551</v>
      </c>
      <c r="Q274" s="1" t="s">
        <v>11</v>
      </c>
    </row>
    <row r="275">
      <c r="A275" s="73" t="s">
        <v>1053</v>
      </c>
      <c r="B275" s="1">
        <v>8.0</v>
      </c>
      <c r="C275" s="1" t="s">
        <v>11</v>
      </c>
      <c r="D275" s="1" t="s">
        <v>1054</v>
      </c>
      <c r="E275" s="1" t="s">
        <v>1055</v>
      </c>
      <c r="F275" s="135" t="s">
        <v>1056</v>
      </c>
      <c r="G275" s="1" t="s">
        <v>1057</v>
      </c>
      <c r="I275" s="1" t="s">
        <v>474</v>
      </c>
      <c r="J275" s="1" t="s">
        <v>474</v>
      </c>
      <c r="K275" s="1" t="s">
        <v>474</v>
      </c>
      <c r="L275" s="1" t="s">
        <v>1058</v>
      </c>
      <c r="M275" s="1" t="s">
        <v>1059</v>
      </c>
      <c r="N275" s="1" t="s">
        <v>1060</v>
      </c>
      <c r="O275" s="1" t="s">
        <v>474</v>
      </c>
      <c r="P275" s="1" t="s">
        <v>1061</v>
      </c>
      <c r="Q275" s="1" t="s">
        <v>11</v>
      </c>
    </row>
    <row r="276">
      <c r="A276" s="73" t="s">
        <v>1062</v>
      </c>
      <c r="B276" s="1">
        <v>16.0</v>
      </c>
      <c r="C276" s="1" t="s">
        <v>11</v>
      </c>
      <c r="D276" s="1" t="s">
        <v>1063</v>
      </c>
      <c r="E276" s="1" t="s">
        <v>1064</v>
      </c>
      <c r="F276" s="135" t="s">
        <v>1065</v>
      </c>
      <c r="G276" s="1" t="s">
        <v>1066</v>
      </c>
      <c r="I276" s="1" t="s">
        <v>474</v>
      </c>
      <c r="J276" s="1" t="s">
        <v>474</v>
      </c>
      <c r="K276" s="1" t="s">
        <v>474</v>
      </c>
      <c r="L276" s="1" t="s">
        <v>1067</v>
      </c>
      <c r="M276" s="1" t="s">
        <v>1068</v>
      </c>
      <c r="N276" s="1" t="s">
        <v>1069</v>
      </c>
      <c r="O276" s="1" t="s">
        <v>474</v>
      </c>
      <c r="P276" s="1" t="s">
        <v>1070</v>
      </c>
      <c r="Q276" s="1" t="s">
        <v>11</v>
      </c>
    </row>
    <row r="277">
      <c r="A277" s="73" t="s">
        <v>1071</v>
      </c>
      <c r="B277" s="1">
        <v>24.0</v>
      </c>
      <c r="C277" s="1" t="s">
        <v>11</v>
      </c>
      <c r="D277" s="1" t="s">
        <v>1072</v>
      </c>
      <c r="E277" s="1" t="s">
        <v>1073</v>
      </c>
      <c r="F277" s="135" t="s">
        <v>1074</v>
      </c>
      <c r="G277" s="1" t="s">
        <v>1075</v>
      </c>
      <c r="I277" s="1" t="s">
        <v>474</v>
      </c>
      <c r="J277" s="1" t="s">
        <v>474</v>
      </c>
      <c r="K277" s="1" t="s">
        <v>474</v>
      </c>
      <c r="L277" s="1" t="s">
        <v>1076</v>
      </c>
      <c r="M277" s="1" t="s">
        <v>1077</v>
      </c>
      <c r="N277" s="1" t="s">
        <v>1078</v>
      </c>
      <c r="O277" s="1" t="s">
        <v>474</v>
      </c>
      <c r="P277" s="1" t="s">
        <v>1079</v>
      </c>
      <c r="Q277" s="1" t="s">
        <v>11</v>
      </c>
    </row>
    <row r="278">
      <c r="A278" s="73" t="s">
        <v>1080</v>
      </c>
      <c r="B278" s="1">
        <v>32.0</v>
      </c>
      <c r="C278" s="1" t="s">
        <v>11</v>
      </c>
      <c r="D278" s="1" t="s">
        <v>1081</v>
      </c>
      <c r="E278" s="1" t="s">
        <v>1082</v>
      </c>
      <c r="F278" s="135" t="s">
        <v>1083</v>
      </c>
      <c r="G278" s="1" t="s">
        <v>1084</v>
      </c>
      <c r="I278" s="1" t="s">
        <v>474</v>
      </c>
      <c r="J278" s="1" t="s">
        <v>474</v>
      </c>
      <c r="K278" s="1" t="s">
        <v>474</v>
      </c>
      <c r="L278" s="1" t="s">
        <v>1085</v>
      </c>
      <c r="M278" s="1" t="s">
        <v>1086</v>
      </c>
      <c r="N278" s="1" t="s">
        <v>1087</v>
      </c>
      <c r="O278" s="1" t="s">
        <v>474</v>
      </c>
      <c r="P278" s="1" t="s">
        <v>1088</v>
      </c>
      <c r="Q278" s="1" t="s">
        <v>11</v>
      </c>
    </row>
    <row r="279">
      <c r="A279" s="73" t="s">
        <v>1089</v>
      </c>
      <c r="B279" s="1">
        <v>40.0</v>
      </c>
      <c r="C279" s="1" t="s">
        <v>11</v>
      </c>
      <c r="D279" s="1" t="s">
        <v>1090</v>
      </c>
      <c r="E279" s="1" t="s">
        <v>1091</v>
      </c>
      <c r="F279" s="135" t="s">
        <v>1092</v>
      </c>
      <c r="G279" s="1" t="s">
        <v>1093</v>
      </c>
      <c r="I279" s="1" t="s">
        <v>474</v>
      </c>
      <c r="J279" s="1" t="s">
        <v>474</v>
      </c>
      <c r="K279" s="1" t="s">
        <v>474</v>
      </c>
      <c r="L279" s="1" t="s">
        <v>1094</v>
      </c>
      <c r="M279" s="1" t="s">
        <v>1095</v>
      </c>
      <c r="N279" s="1" t="s">
        <v>1096</v>
      </c>
      <c r="O279" s="1" t="s">
        <v>474</v>
      </c>
      <c r="P279" s="1" t="s">
        <v>1097</v>
      </c>
      <c r="Q279" s="1" t="s">
        <v>11</v>
      </c>
    </row>
    <row r="280">
      <c r="A280" s="73" t="s">
        <v>1098</v>
      </c>
      <c r="B280" s="1">
        <v>48.0</v>
      </c>
      <c r="C280" s="1" t="s">
        <v>11</v>
      </c>
      <c r="D280" s="1" t="s">
        <v>1099</v>
      </c>
      <c r="E280" s="1" t="s">
        <v>1100</v>
      </c>
      <c r="F280" s="135" t="s">
        <v>1101</v>
      </c>
      <c r="G280" s="1" t="s">
        <v>1102</v>
      </c>
      <c r="I280" s="1" t="s">
        <v>474</v>
      </c>
      <c r="J280" s="1" t="s">
        <v>474</v>
      </c>
      <c r="K280" s="1" t="s">
        <v>474</v>
      </c>
      <c r="L280" s="1" t="s">
        <v>1103</v>
      </c>
      <c r="M280" s="1" t="s">
        <v>1104</v>
      </c>
      <c r="N280" s="1" t="s">
        <v>1105</v>
      </c>
      <c r="O280" s="1" t="s">
        <v>474</v>
      </c>
      <c r="P280" s="1" t="s">
        <v>1106</v>
      </c>
      <c r="Q280" s="1" t="s">
        <v>11</v>
      </c>
    </row>
    <row r="281">
      <c r="A281" s="73" t="s">
        <v>1107</v>
      </c>
      <c r="B281" s="1">
        <v>1.0</v>
      </c>
      <c r="C281" s="1" t="s">
        <v>11</v>
      </c>
      <c r="D281" s="1" t="s">
        <v>1108</v>
      </c>
      <c r="E281" s="1" t="s">
        <v>1109</v>
      </c>
      <c r="F281" s="135" t="s">
        <v>1110</v>
      </c>
      <c r="G281" s="1" t="s">
        <v>1111</v>
      </c>
      <c r="H281" s="1" t="s">
        <v>444</v>
      </c>
      <c r="I281" s="1" t="s">
        <v>474</v>
      </c>
      <c r="J281" s="1" t="s">
        <v>474</v>
      </c>
      <c r="K281" s="1" t="s">
        <v>474</v>
      </c>
      <c r="L281" s="1" t="s">
        <v>1112</v>
      </c>
      <c r="M281" s="1" t="s">
        <v>1113</v>
      </c>
      <c r="N281" s="1" t="s">
        <v>1114</v>
      </c>
      <c r="O281" s="1" t="s">
        <v>474</v>
      </c>
      <c r="P281" s="1" t="s">
        <v>1115</v>
      </c>
      <c r="Q281" s="1" t="s">
        <v>11</v>
      </c>
    </row>
    <row r="282">
      <c r="A282" s="73" t="s">
        <v>1116</v>
      </c>
      <c r="B282" s="1">
        <v>8.0</v>
      </c>
      <c r="C282" s="1" t="s">
        <v>11</v>
      </c>
      <c r="D282" s="1" t="s">
        <v>1117</v>
      </c>
      <c r="E282" s="1" t="s">
        <v>1118</v>
      </c>
      <c r="F282" s="135" t="s">
        <v>1119</v>
      </c>
      <c r="G282" s="1" t="s">
        <v>1120</v>
      </c>
      <c r="I282" s="1" t="s">
        <v>474</v>
      </c>
      <c r="J282" s="1" t="s">
        <v>474</v>
      </c>
      <c r="K282" s="1" t="s">
        <v>474</v>
      </c>
      <c r="L282" s="1" t="s">
        <v>1121</v>
      </c>
      <c r="M282" s="1" t="s">
        <v>1122</v>
      </c>
      <c r="N282" s="1" t="s">
        <v>1123</v>
      </c>
      <c r="O282" s="1" t="s">
        <v>474</v>
      </c>
      <c r="P282" s="1" t="s">
        <v>1124</v>
      </c>
      <c r="Q282" s="1" t="s">
        <v>11</v>
      </c>
    </row>
    <row r="283">
      <c r="A283" s="73" t="s">
        <v>1125</v>
      </c>
      <c r="B283" s="1">
        <v>16.0</v>
      </c>
      <c r="C283" s="1" t="s">
        <v>11</v>
      </c>
      <c r="D283" s="1" t="s">
        <v>1126</v>
      </c>
      <c r="E283" s="1" t="s">
        <v>1127</v>
      </c>
      <c r="F283" s="135" t="s">
        <v>1128</v>
      </c>
      <c r="G283" s="1" t="s">
        <v>1129</v>
      </c>
      <c r="I283" s="1" t="s">
        <v>474</v>
      </c>
      <c r="J283" s="1" t="s">
        <v>474</v>
      </c>
      <c r="K283" s="1" t="s">
        <v>474</v>
      </c>
      <c r="L283" s="1" t="s">
        <v>1130</v>
      </c>
      <c r="M283" s="1" t="s">
        <v>1131</v>
      </c>
      <c r="N283" s="1" t="s">
        <v>1132</v>
      </c>
      <c r="O283" s="1" t="s">
        <v>474</v>
      </c>
      <c r="P283" s="1" t="s">
        <v>1133</v>
      </c>
      <c r="Q283" s="1" t="s">
        <v>11</v>
      </c>
    </row>
    <row r="284">
      <c r="A284" s="73" t="s">
        <v>1134</v>
      </c>
      <c r="B284" s="1">
        <v>24.0</v>
      </c>
      <c r="C284" s="1" t="s">
        <v>11</v>
      </c>
      <c r="D284" s="1" t="s">
        <v>1135</v>
      </c>
      <c r="E284" s="1" t="s">
        <v>1136</v>
      </c>
      <c r="F284" s="135" t="s">
        <v>1137</v>
      </c>
      <c r="G284" s="1" t="s">
        <v>1138</v>
      </c>
      <c r="I284" s="1" t="s">
        <v>474</v>
      </c>
      <c r="J284" s="1" t="s">
        <v>474</v>
      </c>
      <c r="K284" s="1" t="s">
        <v>474</v>
      </c>
      <c r="L284" s="1" t="s">
        <v>1139</v>
      </c>
      <c r="M284" s="1" t="s">
        <v>1140</v>
      </c>
      <c r="N284" s="1" t="s">
        <v>1141</v>
      </c>
      <c r="O284" s="1" t="s">
        <v>474</v>
      </c>
      <c r="P284" s="1" t="s">
        <v>1142</v>
      </c>
      <c r="Q284" s="1" t="s">
        <v>11</v>
      </c>
    </row>
    <row r="285">
      <c r="A285" s="73" t="s">
        <v>1143</v>
      </c>
      <c r="B285" s="1">
        <v>32.0</v>
      </c>
      <c r="C285" s="1" t="s">
        <v>11</v>
      </c>
      <c r="D285" s="1" t="s">
        <v>1144</v>
      </c>
      <c r="E285" s="1" t="s">
        <v>1145</v>
      </c>
      <c r="F285" s="135" t="s">
        <v>1146</v>
      </c>
      <c r="G285" s="1" t="s">
        <v>1147</v>
      </c>
      <c r="I285" s="1" t="s">
        <v>474</v>
      </c>
      <c r="J285" s="1" t="s">
        <v>474</v>
      </c>
      <c r="K285" s="1" t="s">
        <v>474</v>
      </c>
      <c r="L285" s="1" t="s">
        <v>1148</v>
      </c>
      <c r="M285" s="1" t="s">
        <v>1149</v>
      </c>
      <c r="N285" s="1" t="s">
        <v>1150</v>
      </c>
      <c r="O285" s="1" t="s">
        <v>474</v>
      </c>
      <c r="P285" s="1" t="s">
        <v>1151</v>
      </c>
      <c r="Q285" s="1" t="s">
        <v>11</v>
      </c>
    </row>
    <row r="286">
      <c r="A286" s="73" t="s">
        <v>1152</v>
      </c>
      <c r="B286" s="1">
        <v>40.0</v>
      </c>
      <c r="C286" s="1" t="s">
        <v>11</v>
      </c>
      <c r="D286" s="1" t="s">
        <v>1153</v>
      </c>
      <c r="E286" s="1" t="s">
        <v>1154</v>
      </c>
      <c r="F286" s="135" t="s">
        <v>1155</v>
      </c>
      <c r="G286" s="1" t="s">
        <v>1156</v>
      </c>
      <c r="I286" s="1" t="s">
        <v>474</v>
      </c>
      <c r="J286" s="1" t="s">
        <v>474</v>
      </c>
      <c r="K286" s="1" t="s">
        <v>474</v>
      </c>
      <c r="L286" s="1" t="s">
        <v>1157</v>
      </c>
      <c r="M286" s="1" t="s">
        <v>1158</v>
      </c>
      <c r="N286" s="1" t="s">
        <v>1159</v>
      </c>
      <c r="O286" s="1" t="s">
        <v>474</v>
      </c>
      <c r="P286" s="1" t="s">
        <v>1160</v>
      </c>
      <c r="Q286" s="1" t="s">
        <v>11</v>
      </c>
    </row>
    <row r="287">
      <c r="A287" s="73" t="s">
        <v>1161</v>
      </c>
      <c r="B287" s="1">
        <v>48.0</v>
      </c>
      <c r="C287" s="1" t="s">
        <v>11</v>
      </c>
      <c r="D287" s="1" t="s">
        <v>1162</v>
      </c>
      <c r="E287" s="1" t="s">
        <v>1163</v>
      </c>
      <c r="F287" s="135" t="s">
        <v>1164</v>
      </c>
      <c r="G287" s="1" t="s">
        <v>1165</v>
      </c>
      <c r="I287" s="1" t="s">
        <v>474</v>
      </c>
      <c r="J287" s="1" t="s">
        <v>474</v>
      </c>
      <c r="K287" s="1" t="s">
        <v>474</v>
      </c>
      <c r="L287" s="1" t="s">
        <v>1166</v>
      </c>
      <c r="M287" s="1" t="s">
        <v>1167</v>
      </c>
      <c r="N287" s="1" t="s">
        <v>1168</v>
      </c>
      <c r="O287" s="1" t="s">
        <v>474</v>
      </c>
      <c r="P287" s="1" t="s">
        <v>1169</v>
      </c>
      <c r="Q287" s="1" t="s">
        <v>11</v>
      </c>
    </row>
    <row r="288">
      <c r="A288" s="73" t="s">
        <v>1170</v>
      </c>
      <c r="B288" s="1">
        <v>1.0</v>
      </c>
      <c r="C288" s="1" t="s">
        <v>11</v>
      </c>
      <c r="D288" s="1" t="s">
        <v>1171</v>
      </c>
      <c r="E288" s="1" t="s">
        <v>1172</v>
      </c>
      <c r="F288" s="135" t="s">
        <v>1173</v>
      </c>
      <c r="G288" s="1" t="s">
        <v>1174</v>
      </c>
      <c r="H288" s="1" t="s">
        <v>448</v>
      </c>
      <c r="I288" s="1" t="s">
        <v>474</v>
      </c>
      <c r="J288" s="1" t="s">
        <v>474</v>
      </c>
      <c r="K288" s="1" t="s">
        <v>474</v>
      </c>
      <c r="L288" s="1" t="s">
        <v>1175</v>
      </c>
      <c r="M288" s="1" t="s">
        <v>1176</v>
      </c>
      <c r="N288" s="1" t="s">
        <v>1177</v>
      </c>
      <c r="O288" s="1" t="s">
        <v>474</v>
      </c>
      <c r="P288" s="1" t="s">
        <v>1178</v>
      </c>
      <c r="Q288" s="1" t="s">
        <v>11</v>
      </c>
    </row>
    <row r="289">
      <c r="A289" s="73" t="s">
        <v>1179</v>
      </c>
      <c r="B289" s="1">
        <v>8.0</v>
      </c>
      <c r="C289" s="1" t="s">
        <v>11</v>
      </c>
      <c r="D289" s="1" t="s">
        <v>1180</v>
      </c>
      <c r="E289" s="1" t="s">
        <v>1181</v>
      </c>
      <c r="F289" s="135" t="s">
        <v>1182</v>
      </c>
      <c r="G289" s="1" t="s">
        <v>1183</v>
      </c>
      <c r="I289" s="1" t="s">
        <v>474</v>
      </c>
      <c r="J289" s="1" t="s">
        <v>474</v>
      </c>
      <c r="K289" s="1" t="s">
        <v>474</v>
      </c>
      <c r="L289" s="1" t="s">
        <v>1184</v>
      </c>
      <c r="M289" s="1" t="s">
        <v>1185</v>
      </c>
      <c r="N289" s="1" t="s">
        <v>1186</v>
      </c>
      <c r="O289" s="1" t="s">
        <v>474</v>
      </c>
      <c r="P289" s="1" t="s">
        <v>1187</v>
      </c>
      <c r="Q289" s="1" t="s">
        <v>11</v>
      </c>
    </row>
    <row r="290">
      <c r="A290" s="73" t="s">
        <v>1188</v>
      </c>
      <c r="B290" s="1">
        <v>16.0</v>
      </c>
      <c r="C290" s="1" t="s">
        <v>11</v>
      </c>
      <c r="D290" s="1" t="s">
        <v>1189</v>
      </c>
      <c r="E290" s="1" t="s">
        <v>1190</v>
      </c>
      <c r="F290" s="135" t="s">
        <v>1191</v>
      </c>
      <c r="G290" s="1" t="s">
        <v>1192</v>
      </c>
      <c r="I290" s="1" t="s">
        <v>474</v>
      </c>
      <c r="J290" s="1" t="s">
        <v>474</v>
      </c>
      <c r="K290" s="1" t="s">
        <v>474</v>
      </c>
      <c r="L290" s="1" t="s">
        <v>1193</v>
      </c>
      <c r="M290" s="1" t="s">
        <v>1194</v>
      </c>
      <c r="N290" s="1" t="s">
        <v>1195</v>
      </c>
      <c r="O290" s="1" t="s">
        <v>474</v>
      </c>
      <c r="P290" s="1" t="s">
        <v>1196</v>
      </c>
      <c r="Q290" s="1" t="s">
        <v>11</v>
      </c>
    </row>
    <row r="291">
      <c r="A291" s="73" t="s">
        <v>1197</v>
      </c>
      <c r="B291" s="1">
        <v>24.0</v>
      </c>
      <c r="C291" s="1" t="s">
        <v>11</v>
      </c>
      <c r="D291" s="1" t="s">
        <v>1198</v>
      </c>
      <c r="E291" s="1" t="s">
        <v>1199</v>
      </c>
      <c r="F291" s="135" t="s">
        <v>1200</v>
      </c>
      <c r="G291" s="1" t="s">
        <v>1201</v>
      </c>
      <c r="I291" s="1" t="s">
        <v>474</v>
      </c>
      <c r="J291" s="1" t="s">
        <v>474</v>
      </c>
      <c r="K291" s="1" t="s">
        <v>474</v>
      </c>
      <c r="L291" s="1" t="s">
        <v>1202</v>
      </c>
      <c r="M291" s="1" t="s">
        <v>1203</v>
      </c>
      <c r="N291" s="1" t="s">
        <v>1204</v>
      </c>
      <c r="O291" s="1" t="s">
        <v>474</v>
      </c>
      <c r="P291" s="1" t="s">
        <v>1205</v>
      </c>
      <c r="Q291" s="1" t="s">
        <v>11</v>
      </c>
    </row>
    <row r="292">
      <c r="A292" s="73" t="s">
        <v>1206</v>
      </c>
      <c r="B292" s="1">
        <v>32.0</v>
      </c>
      <c r="C292" s="1" t="s">
        <v>11</v>
      </c>
      <c r="D292" s="1" t="s">
        <v>1207</v>
      </c>
      <c r="E292" s="1" t="s">
        <v>1208</v>
      </c>
      <c r="F292" s="135" t="s">
        <v>1209</v>
      </c>
      <c r="G292" s="1" t="s">
        <v>1210</v>
      </c>
      <c r="I292" s="1" t="s">
        <v>474</v>
      </c>
      <c r="J292" s="1" t="s">
        <v>474</v>
      </c>
      <c r="K292" s="1" t="s">
        <v>474</v>
      </c>
      <c r="L292" s="1" t="s">
        <v>1211</v>
      </c>
      <c r="M292" s="1" t="s">
        <v>1212</v>
      </c>
      <c r="N292" s="1" t="s">
        <v>1213</v>
      </c>
      <c r="O292" s="1" t="s">
        <v>474</v>
      </c>
      <c r="P292" s="1" t="s">
        <v>1214</v>
      </c>
      <c r="Q292" s="1" t="s">
        <v>11</v>
      </c>
    </row>
    <row r="293">
      <c r="A293" s="73" t="s">
        <v>1215</v>
      </c>
      <c r="B293" s="1">
        <v>40.0</v>
      </c>
      <c r="C293" s="1" t="s">
        <v>11</v>
      </c>
      <c r="D293" s="1" t="s">
        <v>1216</v>
      </c>
      <c r="E293" s="1" t="s">
        <v>1217</v>
      </c>
      <c r="F293" s="135" t="s">
        <v>1218</v>
      </c>
      <c r="G293" s="1" t="s">
        <v>1219</v>
      </c>
      <c r="I293" s="1" t="s">
        <v>474</v>
      </c>
      <c r="J293" s="1" t="s">
        <v>474</v>
      </c>
      <c r="K293" s="1" t="s">
        <v>474</v>
      </c>
      <c r="L293" s="1" t="s">
        <v>1220</v>
      </c>
      <c r="M293" s="1" t="s">
        <v>1221</v>
      </c>
      <c r="N293" s="1" t="s">
        <v>1222</v>
      </c>
      <c r="O293" s="1" t="s">
        <v>474</v>
      </c>
      <c r="P293" s="1" t="s">
        <v>1223</v>
      </c>
      <c r="Q293" s="1" t="s">
        <v>11</v>
      </c>
    </row>
    <row r="294">
      <c r="A294" s="73" t="s">
        <v>1224</v>
      </c>
      <c r="B294" s="1">
        <v>48.0</v>
      </c>
      <c r="C294" s="1" t="s">
        <v>11</v>
      </c>
      <c r="D294" s="1" t="s">
        <v>1225</v>
      </c>
      <c r="E294" s="1" t="s">
        <v>1226</v>
      </c>
      <c r="F294" s="135" t="s">
        <v>1227</v>
      </c>
      <c r="G294" s="1" t="s">
        <v>1228</v>
      </c>
      <c r="I294" s="1" t="s">
        <v>474</v>
      </c>
      <c r="J294" s="1" t="s">
        <v>474</v>
      </c>
      <c r="K294" s="1" t="s">
        <v>474</v>
      </c>
      <c r="L294" s="1" t="s">
        <v>1229</v>
      </c>
      <c r="M294" s="1" t="s">
        <v>1230</v>
      </c>
      <c r="N294" s="1" t="s">
        <v>1231</v>
      </c>
      <c r="O294" s="1" t="s">
        <v>474</v>
      </c>
      <c r="P294" s="1" t="s">
        <v>1232</v>
      </c>
      <c r="Q294" s="1" t="s">
        <v>11</v>
      </c>
    </row>
    <row r="296">
      <c r="A296" s="135" t="s">
        <v>1233</v>
      </c>
      <c r="B296" s="1">
        <v>1.0</v>
      </c>
      <c r="C296" s="1" t="s">
        <v>11</v>
      </c>
      <c r="D296" s="1">
        <v>10.2052</v>
      </c>
      <c r="E296" s="1">
        <v>41.2556</v>
      </c>
      <c r="F296" s="135">
        <v>58.0088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 t="s">
        <v>11</v>
      </c>
    </row>
    <row r="297">
      <c r="A297" s="135" t="s">
        <v>1234</v>
      </c>
      <c r="B297" s="1">
        <v>8.0</v>
      </c>
      <c r="C297" s="1" t="s">
        <v>11</v>
      </c>
      <c r="D297" s="1">
        <v>6.12632</v>
      </c>
      <c r="E297" s="1">
        <v>7.9241</v>
      </c>
      <c r="F297" s="135">
        <v>16.1227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 t="s">
        <v>11</v>
      </c>
    </row>
    <row r="298">
      <c r="A298" s="135" t="s">
        <v>1235</v>
      </c>
      <c r="B298" s="1">
        <v>16.0</v>
      </c>
      <c r="C298" s="1" t="s">
        <v>11</v>
      </c>
      <c r="D298" s="1">
        <v>4.57594</v>
      </c>
      <c r="E298" s="1">
        <v>4.88865</v>
      </c>
      <c r="F298" s="135">
        <v>11.089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 t="s">
        <v>11</v>
      </c>
    </row>
    <row r="299">
      <c r="A299" s="135" t="s">
        <v>1236</v>
      </c>
      <c r="B299" s="1">
        <v>24.0</v>
      </c>
      <c r="C299" s="1" t="s">
        <v>11</v>
      </c>
      <c r="D299" s="1">
        <v>3.71818</v>
      </c>
      <c r="E299" s="1">
        <v>3.99658</v>
      </c>
      <c r="F299" s="135">
        <v>9.05562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 t="s">
        <v>11</v>
      </c>
    </row>
    <row r="300">
      <c r="A300" s="135" t="s">
        <v>1237</v>
      </c>
      <c r="B300" s="1">
        <v>32.0</v>
      </c>
      <c r="C300" s="1" t="s">
        <v>11</v>
      </c>
      <c r="D300" s="1">
        <v>3.10975</v>
      </c>
      <c r="E300" s="1">
        <v>3.95805</v>
      </c>
      <c r="F300" s="135">
        <v>8.38608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 t="s">
        <v>11</v>
      </c>
    </row>
    <row r="301">
      <c r="A301" s="135" t="s">
        <v>1238</v>
      </c>
      <c r="B301" s="1">
        <v>40.0</v>
      </c>
      <c r="C301" s="1" t="s">
        <v>11</v>
      </c>
      <c r="D301" s="1">
        <v>2.96252</v>
      </c>
      <c r="E301" s="1">
        <v>4.06319</v>
      </c>
      <c r="F301" s="135">
        <v>8.52666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 t="s">
        <v>11</v>
      </c>
    </row>
    <row r="302">
      <c r="A302" s="135" t="s">
        <v>1239</v>
      </c>
      <c r="B302" s="1">
        <v>48.0</v>
      </c>
      <c r="C302" s="1" t="s">
        <v>11</v>
      </c>
      <c r="D302" s="1">
        <v>3.53266</v>
      </c>
      <c r="E302" s="1">
        <v>4.28237</v>
      </c>
      <c r="F302" s="135">
        <v>9.26151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 t="s">
        <v>11</v>
      </c>
    </row>
    <row r="303">
      <c r="A303" s="1" t="s">
        <v>1240</v>
      </c>
      <c r="B303" s="1">
        <v>1.0</v>
      </c>
      <c r="C303" s="1" t="s">
        <v>11</v>
      </c>
      <c r="D303" s="1">
        <v>19.9748</v>
      </c>
      <c r="E303" s="1">
        <v>65.8121</v>
      </c>
      <c r="F303" s="1">
        <v>101.971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 t="s">
        <v>11</v>
      </c>
    </row>
    <row r="304">
      <c r="A304" s="1" t="s">
        <v>1241</v>
      </c>
      <c r="B304" s="1">
        <v>8.0</v>
      </c>
      <c r="C304" s="1" t="s">
        <v>11</v>
      </c>
      <c r="D304" s="1">
        <v>11.0538</v>
      </c>
      <c r="E304" s="1">
        <v>17.5223</v>
      </c>
      <c r="F304" s="1">
        <v>33.4394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 t="s">
        <v>11</v>
      </c>
    </row>
    <row r="305">
      <c r="A305" s="1" t="s">
        <v>1242</v>
      </c>
      <c r="B305" s="1">
        <v>16.0</v>
      </c>
      <c r="C305" s="1" t="s">
        <v>11</v>
      </c>
      <c r="D305" s="1">
        <v>7.68427</v>
      </c>
      <c r="E305" s="1">
        <v>16.8973</v>
      </c>
      <c r="F305" s="1">
        <v>28.8795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 t="s">
        <v>11</v>
      </c>
    </row>
    <row r="306">
      <c r="A306" s="1" t="s">
        <v>1243</v>
      </c>
      <c r="B306" s="1">
        <v>24.0</v>
      </c>
      <c r="C306" s="1" t="s">
        <v>11</v>
      </c>
      <c r="D306" s="1">
        <v>6.6101</v>
      </c>
      <c r="E306" s="1">
        <v>20.0533</v>
      </c>
      <c r="F306" s="1">
        <v>31.1016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 t="s">
        <v>11</v>
      </c>
    </row>
    <row r="307">
      <c r="A307" s="1" t="s">
        <v>1244</v>
      </c>
      <c r="B307" s="1">
        <v>32.0</v>
      </c>
      <c r="C307" s="1" t="s">
        <v>11</v>
      </c>
      <c r="D307" s="1">
        <v>6.59689</v>
      </c>
      <c r="E307" s="1">
        <v>23.2243</v>
      </c>
      <c r="F307" s="1">
        <v>35.1807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 t="s">
        <v>11</v>
      </c>
    </row>
    <row r="308">
      <c r="A308" s="1" t="s">
        <v>1245</v>
      </c>
      <c r="B308" s="1">
        <v>40.0</v>
      </c>
      <c r="C308" s="1" t="s">
        <v>11</v>
      </c>
      <c r="D308" s="1">
        <v>5.69539</v>
      </c>
      <c r="E308" s="1">
        <v>28.3439</v>
      </c>
      <c r="F308" s="1">
        <v>40.3511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 t="s">
        <v>11</v>
      </c>
    </row>
    <row r="309">
      <c r="A309" s="1" t="s">
        <v>1246</v>
      </c>
      <c r="B309" s="1">
        <v>48.0</v>
      </c>
      <c r="C309" s="1" t="s">
        <v>11</v>
      </c>
      <c r="D309" s="1">
        <v>6.60373</v>
      </c>
      <c r="E309" s="1">
        <v>32.8435</v>
      </c>
      <c r="F309" s="1">
        <v>46.0357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 t="s">
        <v>11</v>
      </c>
    </row>
    <row r="310">
      <c r="A310" s="1" t="s">
        <v>1247</v>
      </c>
      <c r="B310" s="1">
        <v>1.0</v>
      </c>
      <c r="C310" s="1">
        <v>0.0</v>
      </c>
      <c r="D310" s="28">
        <v>73.05808</v>
      </c>
      <c r="E310" s="1" t="s">
        <v>11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>
      <c r="A311" s="1" t="s">
        <v>1248</v>
      </c>
      <c r="B311" s="1">
        <v>8.0</v>
      </c>
      <c r="C311" s="1">
        <v>0.0</v>
      </c>
      <c r="D311" s="28">
        <v>12.116306</v>
      </c>
      <c r="E311" s="1" t="s">
        <v>11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>
      <c r="A312" s="1" t="s">
        <v>1249</v>
      </c>
      <c r="B312" s="1">
        <v>16.0</v>
      </c>
      <c r="C312" s="1">
        <v>0.0</v>
      </c>
      <c r="D312" s="28">
        <v>8.697185</v>
      </c>
      <c r="E312" s="1" t="s">
        <v>11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>
      <c r="A313" s="1" t="s">
        <v>1250</v>
      </c>
      <c r="B313" s="1">
        <v>24.0</v>
      </c>
      <c r="C313" s="1">
        <v>0.0</v>
      </c>
      <c r="D313" s="28">
        <v>8.15449</v>
      </c>
      <c r="E313" s="1" t="s">
        <v>11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>
      <c r="A314" s="1" t="s">
        <v>1251</v>
      </c>
      <c r="B314" s="1">
        <v>32.0</v>
      </c>
      <c r="C314" s="1">
        <v>0.0</v>
      </c>
      <c r="D314" s="28">
        <v>7.086308</v>
      </c>
      <c r="E314" s="1" t="s">
        <v>11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>
      <c r="A315" s="1" t="s">
        <v>1252</v>
      </c>
      <c r="B315" s="1">
        <v>40.0</v>
      </c>
      <c r="C315" s="1">
        <v>0.0</v>
      </c>
      <c r="D315" s="28">
        <v>7.639417</v>
      </c>
      <c r="E315" s="1" t="s">
        <v>11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>
      <c r="A316" s="1" t="s">
        <v>1253</v>
      </c>
      <c r="B316" s="1">
        <v>48.0</v>
      </c>
      <c r="C316" s="1">
        <v>0.0</v>
      </c>
      <c r="D316" s="28">
        <v>8.005427</v>
      </c>
      <c r="E316" s="1" t="s">
        <v>11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>
      <c r="A317" s="1" t="s">
        <v>1254</v>
      </c>
      <c r="B317" s="1">
        <v>1.0</v>
      </c>
      <c r="C317" s="1">
        <v>0.0</v>
      </c>
      <c r="D317" s="1">
        <v>194.22987</v>
      </c>
      <c r="E317" s="1" t="s">
        <v>11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>
      <c r="A318" s="1" t="s">
        <v>1255</v>
      </c>
      <c r="B318" s="1">
        <v>8.0</v>
      </c>
      <c r="C318" s="1">
        <v>0.0</v>
      </c>
      <c r="D318" s="1">
        <v>30.179725</v>
      </c>
      <c r="E318" s="1" t="s">
        <v>11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>
      <c r="A319" s="1" t="s">
        <v>1256</v>
      </c>
      <c r="B319" s="1">
        <v>16.0</v>
      </c>
      <c r="C319" s="1">
        <v>0.0</v>
      </c>
      <c r="D319" s="1">
        <v>20.456436</v>
      </c>
      <c r="E319" s="1" t="s">
        <v>11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>
      <c r="A320" s="1" t="s">
        <v>1257</v>
      </c>
      <c r="B320" s="1">
        <v>24.0</v>
      </c>
      <c r="C320" s="1">
        <v>0.0</v>
      </c>
      <c r="D320" s="1">
        <v>20.90401</v>
      </c>
      <c r="E320" s="1" t="s">
        <v>11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>
      <c r="A321" s="1" t="s">
        <v>1258</v>
      </c>
      <c r="B321" s="1">
        <v>32.0</v>
      </c>
      <c r="C321" s="1">
        <v>0.0</v>
      </c>
      <c r="D321" s="1">
        <v>18.853713</v>
      </c>
      <c r="E321" s="1" t="s">
        <v>11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>
      <c r="A322" s="1" t="s">
        <v>1259</v>
      </c>
      <c r="B322" s="1">
        <v>40.0</v>
      </c>
      <c r="C322" s="1">
        <v>0.0</v>
      </c>
      <c r="D322" s="1">
        <v>21.269098</v>
      </c>
      <c r="E322" s="1" t="s">
        <v>11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>
      <c r="A323" s="1" t="s">
        <v>1260</v>
      </c>
      <c r="B323" s="1">
        <v>48.0</v>
      </c>
      <c r="C323" s="1">
        <v>0.0</v>
      </c>
      <c r="D323" s="1">
        <v>22.278717</v>
      </c>
      <c r="E323" s="1" t="s">
        <v>11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5">
      <c r="D325" s="1" t="s">
        <v>1261</v>
      </c>
      <c r="E325" s="1">
        <v>55.9174</v>
      </c>
      <c r="F325" s="1">
        <v>73.74</v>
      </c>
    </row>
    <row r="326">
      <c r="A326" s="136" t="s">
        <v>576</v>
      </c>
      <c r="B326" s="89" t="s">
        <v>618</v>
      </c>
      <c r="C326" s="89"/>
      <c r="D326" s="47"/>
      <c r="E326" s="47" t="s">
        <v>618</v>
      </c>
      <c r="F326" s="47"/>
      <c r="G326" s="47"/>
      <c r="H326" s="137"/>
      <c r="I326" s="137"/>
      <c r="J326" s="62"/>
      <c r="K326" s="138"/>
      <c r="L326" s="62"/>
      <c r="M326" s="62"/>
      <c r="N326" s="139" t="s">
        <v>670</v>
      </c>
      <c r="O326" s="140"/>
      <c r="P326" s="140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  <c r="AI326" s="137"/>
    </row>
    <row r="327">
      <c r="A327" s="82" t="s">
        <v>672</v>
      </c>
      <c r="B327" s="89" t="s">
        <v>419</v>
      </c>
      <c r="C327" s="89" t="s">
        <v>578</v>
      </c>
      <c r="D327" s="82" t="s">
        <v>672</v>
      </c>
      <c r="E327" s="47" t="s">
        <v>579</v>
      </c>
      <c r="F327" s="47" t="s">
        <v>222</v>
      </c>
      <c r="G327" s="47" t="s">
        <v>580</v>
      </c>
      <c r="H327" s="141" t="s">
        <v>673</v>
      </c>
      <c r="I327" s="1" t="s">
        <v>445</v>
      </c>
      <c r="J327" s="142" t="s">
        <v>443</v>
      </c>
      <c r="K327" s="81" t="s">
        <v>444</v>
      </c>
      <c r="L327" s="81" t="s">
        <v>448</v>
      </c>
      <c r="M327" s="82" t="s">
        <v>672</v>
      </c>
      <c r="N327" s="143" t="s">
        <v>584</v>
      </c>
      <c r="O327" s="143" t="s">
        <v>585</v>
      </c>
      <c r="P327" s="140" t="s">
        <v>580</v>
      </c>
      <c r="Q327" s="140" t="s">
        <v>580</v>
      </c>
      <c r="R327" s="1" t="s">
        <v>445</v>
      </c>
      <c r="S327" s="142" t="s">
        <v>443</v>
      </c>
      <c r="T327" s="81" t="s">
        <v>444</v>
      </c>
      <c r="U327" s="81" t="s">
        <v>448</v>
      </c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  <c r="AI327" s="137"/>
    </row>
    <row r="328">
      <c r="A328" s="62">
        <v>1.0</v>
      </c>
      <c r="B328" s="82"/>
      <c r="C328" s="144"/>
      <c r="D328" s="82">
        <v>1.0</v>
      </c>
      <c r="E328" s="135">
        <v>58.0088</v>
      </c>
      <c r="F328" s="28">
        <v>73.05808</v>
      </c>
      <c r="G328" s="145">
        <v>52.5275</v>
      </c>
      <c r="H328" s="144">
        <v>54.4778</v>
      </c>
      <c r="I328" s="135" t="s">
        <v>735</v>
      </c>
      <c r="J328" s="135" t="s">
        <v>861</v>
      </c>
      <c r="K328" s="135" t="s">
        <v>924</v>
      </c>
      <c r="L328" s="135" t="s">
        <v>986</v>
      </c>
      <c r="M328" s="7">
        <v>1.0</v>
      </c>
      <c r="N328" s="134">
        <f t="shared" ref="N328:N334" si="15">$E$152/E328</f>
        <v>1.150358222</v>
      </c>
      <c r="O328" s="134">
        <f t="shared" ref="O328:O334" si="16">$F$152/F328</f>
        <v>1.236981166</v>
      </c>
      <c r="P328" s="100">
        <f t="shared" ref="P328:P334" si="17">$G$152/G328</f>
        <v>1</v>
      </c>
      <c r="Q328" s="100">
        <f t="shared" ref="Q328:Q334" si="18">$H$152/H328</f>
        <v>1</v>
      </c>
      <c r="R328" s="146">
        <f t="shared" ref="R328:R334" si="19">$I$328/I328</f>
        <v>1</v>
      </c>
      <c r="S328" s="147">
        <f t="shared" ref="S328:S334" si="20">$J$328/J328</f>
        <v>1</v>
      </c>
      <c r="T328" s="148">
        <f t="shared" ref="T328:T334" si="21">$K$328/K328</f>
        <v>1</v>
      </c>
      <c r="U328" s="148">
        <f t="shared" ref="U328:U334" si="22">$L$328/L328</f>
        <v>1</v>
      </c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  <c r="AI328" s="137"/>
    </row>
    <row r="329">
      <c r="A329" s="62">
        <v>8.0</v>
      </c>
      <c r="B329" s="82"/>
      <c r="C329" s="144"/>
      <c r="D329" s="82">
        <v>8.0</v>
      </c>
      <c r="E329" s="135">
        <v>16.1227</v>
      </c>
      <c r="F329" s="28">
        <v>12.116306</v>
      </c>
      <c r="G329" s="145">
        <v>8.68254</v>
      </c>
      <c r="H329" s="144">
        <v>8.74199</v>
      </c>
      <c r="I329" s="135" t="s">
        <v>745</v>
      </c>
      <c r="J329" s="135" t="s">
        <v>870</v>
      </c>
      <c r="K329" s="135" t="s">
        <v>933</v>
      </c>
      <c r="L329" s="135" t="s">
        <v>995</v>
      </c>
      <c r="M329" s="7">
        <v>8.0</v>
      </c>
      <c r="N329" s="134">
        <f t="shared" si="15"/>
        <v>4.138940748</v>
      </c>
      <c r="O329" s="134">
        <f t="shared" si="16"/>
        <v>7.458665125</v>
      </c>
      <c r="P329" s="100">
        <f t="shared" si="17"/>
        <v>6.049784971</v>
      </c>
      <c r="Q329" s="100">
        <f t="shared" si="18"/>
        <v>6.231738998</v>
      </c>
      <c r="R329" s="146">
        <f t="shared" si="19"/>
        <v>7.043560118</v>
      </c>
      <c r="S329" s="147">
        <f t="shared" si="20"/>
        <v>6.037963602</v>
      </c>
      <c r="T329" s="148">
        <f t="shared" si="21"/>
        <v>5.921736833</v>
      </c>
      <c r="U329" s="148">
        <f t="shared" si="22"/>
        <v>4.85132158</v>
      </c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  <c r="AI329" s="137"/>
    </row>
    <row r="330">
      <c r="A330" s="62">
        <v>16.0</v>
      </c>
      <c r="B330" s="82"/>
      <c r="C330" s="144"/>
      <c r="D330" s="82">
        <v>16.0</v>
      </c>
      <c r="E330" s="135">
        <v>11.089</v>
      </c>
      <c r="F330" s="28">
        <v>8.697185</v>
      </c>
      <c r="G330" s="145">
        <v>5.39887</v>
      </c>
      <c r="H330" s="144">
        <v>5.57392</v>
      </c>
      <c r="I330" s="135" t="s">
        <v>754</v>
      </c>
      <c r="J330" s="135" t="s">
        <v>879</v>
      </c>
      <c r="K330" s="135" t="s">
        <v>942</v>
      </c>
      <c r="L330" s="135" t="s">
        <v>1003</v>
      </c>
      <c r="M330" s="7">
        <v>16.0</v>
      </c>
      <c r="N330" s="134">
        <f t="shared" si="15"/>
        <v>6.017756335</v>
      </c>
      <c r="O330" s="134">
        <f t="shared" si="16"/>
        <v>10.39088728</v>
      </c>
      <c r="P330" s="100">
        <f t="shared" si="17"/>
        <v>9.729350772</v>
      </c>
      <c r="Q330" s="100">
        <f t="shared" si="18"/>
        <v>9.77369607</v>
      </c>
      <c r="R330" s="146">
        <f t="shared" si="19"/>
        <v>10.95715362</v>
      </c>
      <c r="S330" s="147">
        <f t="shared" si="20"/>
        <v>9.301478308</v>
      </c>
      <c r="T330" s="148">
        <f t="shared" si="21"/>
        <v>9.408648448</v>
      </c>
      <c r="U330" s="148">
        <f t="shared" si="22"/>
        <v>6.741960586</v>
      </c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  <c r="AI330" s="137"/>
    </row>
    <row r="331">
      <c r="A331" s="62">
        <v>24.0</v>
      </c>
      <c r="B331" s="82"/>
      <c r="C331" s="144"/>
      <c r="D331" s="82">
        <v>24.0</v>
      </c>
      <c r="E331" s="135">
        <v>9.05562</v>
      </c>
      <c r="F331" s="28">
        <v>8.15449</v>
      </c>
      <c r="G331" s="145">
        <v>4.4977</v>
      </c>
      <c r="H331" s="144">
        <v>4.17302</v>
      </c>
      <c r="I331" s="135" t="s">
        <v>763</v>
      </c>
      <c r="J331" s="135" t="s">
        <v>888</v>
      </c>
      <c r="K331" s="135" t="s">
        <v>951</v>
      </c>
      <c r="L331" s="135" t="s">
        <v>1012</v>
      </c>
      <c r="M331" s="7">
        <v>24.0</v>
      </c>
      <c r="N331" s="134">
        <f t="shared" si="15"/>
        <v>7.369004</v>
      </c>
      <c r="O331" s="134">
        <f t="shared" si="16"/>
        <v>11.08241828</v>
      </c>
      <c r="P331" s="100">
        <f t="shared" si="17"/>
        <v>11.67874692</v>
      </c>
      <c r="Q331" s="100">
        <f t="shared" si="18"/>
        <v>13.05476609</v>
      </c>
      <c r="R331" s="146">
        <f t="shared" si="19"/>
        <v>12.53301235</v>
      </c>
      <c r="S331" s="147">
        <f t="shared" si="20"/>
        <v>11.25391562</v>
      </c>
      <c r="T331" s="148">
        <f t="shared" si="21"/>
        <v>10.16948044</v>
      </c>
      <c r="U331" s="148">
        <f t="shared" si="22"/>
        <v>7.854849358</v>
      </c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  <c r="AI331" s="137"/>
    </row>
    <row r="332">
      <c r="A332" s="62">
        <v>32.0</v>
      </c>
      <c r="B332" s="82"/>
      <c r="C332" s="144"/>
      <c r="D332" s="82">
        <v>32.0</v>
      </c>
      <c r="E332" s="135">
        <v>8.38608</v>
      </c>
      <c r="F332" s="28">
        <v>7.086308</v>
      </c>
      <c r="G332" s="145">
        <v>3.85235</v>
      </c>
      <c r="H332" s="144">
        <v>3.87569</v>
      </c>
      <c r="I332" s="135" t="s">
        <v>772</v>
      </c>
      <c r="J332" s="135" t="s">
        <v>897</v>
      </c>
      <c r="K332" s="135" t="s">
        <v>960</v>
      </c>
      <c r="L332" s="135" t="s">
        <v>1021</v>
      </c>
      <c r="M332" s="7">
        <v>32.0</v>
      </c>
      <c r="N332" s="134">
        <f t="shared" si="15"/>
        <v>7.957341213</v>
      </c>
      <c r="O332" s="134">
        <f t="shared" si="16"/>
        <v>12.75296939</v>
      </c>
      <c r="P332" s="100">
        <f t="shared" si="17"/>
        <v>13.63518372</v>
      </c>
      <c r="Q332" s="100">
        <f t="shared" si="18"/>
        <v>14.05628417</v>
      </c>
      <c r="R332" s="146">
        <f t="shared" si="19"/>
        <v>14.88585437</v>
      </c>
      <c r="S332" s="147">
        <f t="shared" si="20"/>
        <v>12.56103229</v>
      </c>
      <c r="T332" s="148">
        <f t="shared" si="21"/>
        <v>13.95083068</v>
      </c>
      <c r="U332" s="148">
        <f t="shared" si="22"/>
        <v>8.560970541</v>
      </c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  <c r="AI332" s="137"/>
    </row>
    <row r="333">
      <c r="A333" s="62">
        <v>40.0</v>
      </c>
      <c r="B333" s="82"/>
      <c r="C333" s="144"/>
      <c r="D333" s="82">
        <v>40.0</v>
      </c>
      <c r="E333" s="135">
        <v>8.52666</v>
      </c>
      <c r="F333" s="28">
        <v>7.639417</v>
      </c>
      <c r="G333" s="145">
        <v>3.98588</v>
      </c>
      <c r="H333" s="144">
        <v>3.88173</v>
      </c>
      <c r="I333" s="135" t="s">
        <v>780</v>
      </c>
      <c r="J333" s="135" t="s">
        <v>906</v>
      </c>
      <c r="K333" s="135" t="s">
        <v>968</v>
      </c>
      <c r="L333" s="135" t="s">
        <v>1030</v>
      </c>
      <c r="M333" s="7">
        <v>40.0</v>
      </c>
      <c r="N333" s="134">
        <f t="shared" si="15"/>
        <v>7.826147636</v>
      </c>
      <c r="O333" s="134">
        <f t="shared" si="16"/>
        <v>11.82962901</v>
      </c>
      <c r="P333" s="100">
        <f t="shared" si="17"/>
        <v>13.17839473</v>
      </c>
      <c r="Q333" s="100">
        <f t="shared" si="18"/>
        <v>14.03441249</v>
      </c>
      <c r="R333" s="146">
        <f t="shared" si="19"/>
        <v>12.81667621</v>
      </c>
      <c r="S333" s="147">
        <f t="shared" si="20"/>
        <v>12.49295656</v>
      </c>
      <c r="T333" s="148">
        <f t="shared" si="21"/>
        <v>11.22560429</v>
      </c>
      <c r="U333" s="148">
        <f t="shared" si="22"/>
        <v>8.046487887</v>
      </c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  <c r="AI333" s="137"/>
    </row>
    <row r="334">
      <c r="A334" s="62">
        <v>48.0</v>
      </c>
      <c r="B334" s="82"/>
      <c r="C334" s="144"/>
      <c r="D334" s="82">
        <v>48.0</v>
      </c>
      <c r="E334" s="135">
        <v>9.26151</v>
      </c>
      <c r="F334" s="28">
        <v>8.005427</v>
      </c>
      <c r="G334" s="145">
        <v>4.0071</v>
      </c>
      <c r="H334" s="144">
        <v>3.82524</v>
      </c>
      <c r="I334" s="135" t="s">
        <v>789</v>
      </c>
      <c r="J334" s="135" t="s">
        <v>915</v>
      </c>
      <c r="K334" s="135" t="s">
        <v>977</v>
      </c>
      <c r="L334" s="135" t="s">
        <v>1039</v>
      </c>
      <c r="M334" s="7">
        <v>48.0</v>
      </c>
      <c r="N334" s="134">
        <f t="shared" si="15"/>
        <v>7.205185763</v>
      </c>
      <c r="O334" s="134">
        <f t="shared" si="16"/>
        <v>11.2887756</v>
      </c>
      <c r="P334" s="100">
        <f t="shared" si="17"/>
        <v>13.10860722</v>
      </c>
      <c r="Q334" s="100">
        <f t="shared" si="18"/>
        <v>14.2416685</v>
      </c>
      <c r="R334" s="146">
        <f t="shared" si="19"/>
        <v>11.94407884</v>
      </c>
      <c r="S334" s="147">
        <f t="shared" si="20"/>
        <v>12.45543854</v>
      </c>
      <c r="T334" s="148">
        <f t="shared" si="21"/>
        <v>10.3689142</v>
      </c>
      <c r="U334" s="148">
        <f t="shared" si="22"/>
        <v>7.79201359</v>
      </c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  <c r="AI334" s="137"/>
    </row>
    <row r="335">
      <c r="A335" s="137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  <c r="AI335" s="137"/>
    </row>
    <row r="336">
      <c r="A336" s="137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  <c r="AI336" s="137"/>
    </row>
    <row r="337">
      <c r="A337" s="149" t="s">
        <v>674</v>
      </c>
      <c r="B337" s="89" t="s">
        <v>618</v>
      </c>
      <c r="C337" s="89"/>
      <c r="D337" s="47"/>
      <c r="E337" s="47" t="s">
        <v>618</v>
      </c>
      <c r="F337" s="47"/>
      <c r="G337" s="47"/>
      <c r="H337" s="137"/>
      <c r="I337" s="137"/>
      <c r="J337" s="62"/>
      <c r="K337" s="138"/>
      <c r="L337" s="62"/>
      <c r="M337" s="62"/>
      <c r="N337" s="139" t="s">
        <v>670</v>
      </c>
      <c r="O337" s="140"/>
      <c r="P337" s="140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  <c r="AI337" s="137"/>
    </row>
    <row r="338">
      <c r="A338" s="82" t="s">
        <v>672</v>
      </c>
      <c r="B338" s="89" t="s">
        <v>419</v>
      </c>
      <c r="C338" s="89" t="s">
        <v>578</v>
      </c>
      <c r="D338" s="82" t="s">
        <v>672</v>
      </c>
      <c r="E338" s="47" t="s">
        <v>579</v>
      </c>
      <c r="F338" s="47" t="s">
        <v>222</v>
      </c>
      <c r="G338" s="47" t="s">
        <v>580</v>
      </c>
      <c r="H338" s="141" t="s">
        <v>673</v>
      </c>
      <c r="I338" s="1" t="s">
        <v>737</v>
      </c>
      <c r="J338" s="142" t="s">
        <v>443</v>
      </c>
      <c r="K338" s="81" t="s">
        <v>444</v>
      </c>
      <c r="L338" s="81" t="s">
        <v>448</v>
      </c>
      <c r="M338" s="82" t="s">
        <v>672</v>
      </c>
      <c r="N338" s="143" t="s">
        <v>584</v>
      </c>
      <c r="O338" s="143" t="s">
        <v>585</v>
      </c>
      <c r="P338" s="140" t="s">
        <v>580</v>
      </c>
      <c r="Q338" s="140" t="s">
        <v>580</v>
      </c>
      <c r="R338" s="1" t="s">
        <v>445</v>
      </c>
      <c r="S338" s="142" t="s">
        <v>443</v>
      </c>
      <c r="T338" s="81" t="s">
        <v>444</v>
      </c>
      <c r="U338" s="81" t="s">
        <v>448</v>
      </c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  <c r="AI338" s="137"/>
    </row>
    <row r="339">
      <c r="A339" s="62">
        <v>1.0</v>
      </c>
      <c r="B339" s="82"/>
      <c r="C339" s="144"/>
      <c r="D339" s="82">
        <v>1.0</v>
      </c>
      <c r="E339" s="1">
        <v>101.971</v>
      </c>
      <c r="F339" s="1">
        <v>194.22987</v>
      </c>
      <c r="G339" s="144">
        <v>111.516</v>
      </c>
      <c r="H339" s="145">
        <v>127.617</v>
      </c>
      <c r="I339" s="135" t="s">
        <v>798</v>
      </c>
      <c r="J339" s="135" t="s">
        <v>1048</v>
      </c>
      <c r="K339" s="135" t="s">
        <v>1110</v>
      </c>
      <c r="L339" s="135" t="s">
        <v>1173</v>
      </c>
      <c r="M339" s="112">
        <v>1.0</v>
      </c>
      <c r="N339" s="134">
        <f t="shared" ref="N339:N345" si="23">$E$163/E339</f>
        <v>1.185935217</v>
      </c>
      <c r="O339" s="134">
        <f t="shared" ref="O339:O345" si="24">$F$163/F339</f>
        <v>1.617305835</v>
      </c>
      <c r="P339" s="100">
        <f t="shared" ref="P339:P345" si="25">$G$163/G339</f>
        <v>1</v>
      </c>
      <c r="Q339" s="100">
        <f t="shared" ref="Q339:Q345" si="26">$H$163/H339</f>
        <v>1</v>
      </c>
      <c r="R339" s="147">
        <f t="shared" ref="R339:R345" si="27">$I$339/I339</f>
        <v>1</v>
      </c>
      <c r="S339" s="148">
        <f t="shared" ref="S339:S345" si="28">$J$339/J339</f>
        <v>1</v>
      </c>
      <c r="T339" s="148">
        <f t="shared" ref="T339:T345" si="29">$K$339/K339</f>
        <v>1</v>
      </c>
      <c r="U339" s="148">
        <f t="shared" ref="U339:U345" si="30">$L$339/L339</f>
        <v>1</v>
      </c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  <c r="AI339" s="137"/>
    </row>
    <row r="340">
      <c r="A340" s="62">
        <v>8.0</v>
      </c>
      <c r="B340" s="82"/>
      <c r="C340" s="144"/>
      <c r="D340" s="82">
        <v>8.0</v>
      </c>
      <c r="E340" s="1">
        <v>33.4394</v>
      </c>
      <c r="F340" s="1">
        <v>30.179725</v>
      </c>
      <c r="G340" s="144">
        <v>16.7931</v>
      </c>
      <c r="H340" s="145">
        <v>18.8174</v>
      </c>
      <c r="I340" s="135" t="s">
        <v>807</v>
      </c>
      <c r="J340" s="135" t="s">
        <v>1056</v>
      </c>
      <c r="K340" s="135" t="s">
        <v>1119</v>
      </c>
      <c r="L340" s="135" t="s">
        <v>1182</v>
      </c>
      <c r="M340" s="112">
        <v>8.0</v>
      </c>
      <c r="N340" s="134">
        <f t="shared" si="23"/>
        <v>3.616422543</v>
      </c>
      <c r="O340" s="134">
        <f t="shared" si="24"/>
        <v>10.4086138</v>
      </c>
      <c r="P340" s="100">
        <f t="shared" si="25"/>
        <v>6.640584526</v>
      </c>
      <c r="Q340" s="100">
        <f t="shared" si="26"/>
        <v>6.781861469</v>
      </c>
      <c r="R340" s="147">
        <f t="shared" si="27"/>
        <v>6.830088868</v>
      </c>
      <c r="S340" s="148">
        <f t="shared" si="28"/>
        <v>6.215566764</v>
      </c>
      <c r="T340" s="148">
        <f t="shared" si="29"/>
        <v>6.305703794</v>
      </c>
      <c r="U340" s="148">
        <f t="shared" si="30"/>
        <v>4.829248047</v>
      </c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  <c r="AI340" s="137"/>
    </row>
    <row r="341">
      <c r="A341" s="62">
        <v>16.0</v>
      </c>
      <c r="B341" s="82"/>
      <c r="C341" s="144"/>
      <c r="D341" s="82">
        <v>16.0</v>
      </c>
      <c r="E341" s="1">
        <v>28.8795</v>
      </c>
      <c r="F341" s="1">
        <v>20.456436</v>
      </c>
      <c r="G341" s="144">
        <v>10.3303</v>
      </c>
      <c r="H341" s="145">
        <v>11.0469</v>
      </c>
      <c r="I341" s="135" t="s">
        <v>816</v>
      </c>
      <c r="J341" s="135" t="s">
        <v>1065</v>
      </c>
      <c r="K341" s="135" t="s">
        <v>1128</v>
      </c>
      <c r="L341" s="135" t="s">
        <v>1191</v>
      </c>
      <c r="M341" s="112">
        <v>16.0</v>
      </c>
      <c r="N341" s="134">
        <f t="shared" si="23"/>
        <v>4.187433993</v>
      </c>
      <c r="O341" s="134">
        <f t="shared" si="24"/>
        <v>15.35600346</v>
      </c>
      <c r="P341" s="100">
        <f t="shared" si="25"/>
        <v>10.79503983</v>
      </c>
      <c r="Q341" s="100">
        <f t="shared" si="26"/>
        <v>11.55229069</v>
      </c>
      <c r="R341" s="147">
        <f t="shared" si="27"/>
        <v>11.12394275</v>
      </c>
      <c r="S341" s="148">
        <f t="shared" si="28"/>
        <v>9.00732255</v>
      </c>
      <c r="T341" s="148">
        <f t="shared" si="29"/>
        <v>10.08132754</v>
      </c>
      <c r="U341" s="148">
        <f t="shared" si="30"/>
        <v>6.366453618</v>
      </c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  <c r="AI341" s="137"/>
    </row>
    <row r="342">
      <c r="A342" s="62">
        <v>24.0</v>
      </c>
      <c r="B342" s="82"/>
      <c r="C342" s="144"/>
      <c r="D342" s="82">
        <v>24.0</v>
      </c>
      <c r="E342" s="1">
        <v>31.1016</v>
      </c>
      <c r="F342" s="1">
        <v>20.90401</v>
      </c>
      <c r="G342" s="144">
        <v>7.86506</v>
      </c>
      <c r="H342" s="145">
        <v>8.62872</v>
      </c>
      <c r="I342" s="135" t="s">
        <v>825</v>
      </c>
      <c r="J342" s="135" t="s">
        <v>1074</v>
      </c>
      <c r="K342" s="135" t="s">
        <v>1137</v>
      </c>
      <c r="L342" s="135" t="s">
        <v>1200</v>
      </c>
      <c r="M342" s="112">
        <v>24.0</v>
      </c>
      <c r="N342" s="134">
        <f t="shared" si="23"/>
        <v>3.888256553</v>
      </c>
      <c r="O342" s="134">
        <f t="shared" si="24"/>
        <v>15.02721736</v>
      </c>
      <c r="P342" s="100">
        <f t="shared" si="25"/>
        <v>14.17865852</v>
      </c>
      <c r="Q342" s="100">
        <f t="shared" si="26"/>
        <v>14.78979501</v>
      </c>
      <c r="R342" s="147">
        <f t="shared" si="27"/>
        <v>14.2307536</v>
      </c>
      <c r="S342" s="148">
        <f t="shared" si="28"/>
        <v>11.08846154</v>
      </c>
      <c r="T342" s="148">
        <f t="shared" si="29"/>
        <v>11.20279039</v>
      </c>
      <c r="U342" s="148">
        <f t="shared" si="30"/>
        <v>7.22622455</v>
      </c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  <c r="AI342" s="137"/>
    </row>
    <row r="343">
      <c r="A343" s="62">
        <v>32.0</v>
      </c>
      <c r="B343" s="82"/>
      <c r="C343" s="144"/>
      <c r="D343" s="82">
        <v>32.0</v>
      </c>
      <c r="E343" s="1">
        <v>35.1807</v>
      </c>
      <c r="F343" s="1">
        <v>18.853713</v>
      </c>
      <c r="G343" s="144">
        <v>6.5929</v>
      </c>
      <c r="H343" s="145">
        <v>6.9103</v>
      </c>
      <c r="I343" s="135" t="s">
        <v>834</v>
      </c>
      <c r="J343" s="135" t="s">
        <v>1083</v>
      </c>
      <c r="K343" s="135" t="s">
        <v>1146</v>
      </c>
      <c r="L343" s="135" t="s">
        <v>1209</v>
      </c>
      <c r="M343" s="112">
        <v>32.0</v>
      </c>
      <c r="N343" s="134">
        <f t="shared" si="23"/>
        <v>3.437424497</v>
      </c>
      <c r="O343" s="134">
        <f t="shared" si="24"/>
        <v>16.66139195</v>
      </c>
      <c r="P343" s="100">
        <f t="shared" si="25"/>
        <v>16.9145596</v>
      </c>
      <c r="Q343" s="100">
        <f t="shared" si="26"/>
        <v>18.46764974</v>
      </c>
      <c r="R343" s="147">
        <f t="shared" si="27"/>
        <v>16.81066798</v>
      </c>
      <c r="S343" s="148">
        <f t="shared" si="28"/>
        <v>11.59947025</v>
      </c>
      <c r="T343" s="148">
        <f t="shared" si="29"/>
        <v>15.07049999</v>
      </c>
      <c r="U343" s="148">
        <f t="shared" si="30"/>
        <v>7.46488145</v>
      </c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  <c r="AI343" s="137"/>
    </row>
    <row r="344">
      <c r="A344" s="62">
        <v>40.0</v>
      </c>
      <c r="B344" s="82"/>
      <c r="C344" s="144"/>
      <c r="D344" s="82">
        <v>40.0</v>
      </c>
      <c r="E344" s="1">
        <v>40.3511</v>
      </c>
      <c r="F344" s="1">
        <v>21.269098</v>
      </c>
      <c r="G344" s="144">
        <v>6.50326</v>
      </c>
      <c r="H344" s="145">
        <v>7.49394</v>
      </c>
      <c r="I344" s="135" t="s">
        <v>843</v>
      </c>
      <c r="J344" s="135" t="s">
        <v>1092</v>
      </c>
      <c r="K344" s="135" t="s">
        <v>1155</v>
      </c>
      <c r="L344" s="135" t="s">
        <v>1218</v>
      </c>
      <c r="M344" s="112">
        <v>40.0</v>
      </c>
      <c r="N344" s="134">
        <f t="shared" si="23"/>
        <v>2.996969104</v>
      </c>
      <c r="O344" s="134">
        <f t="shared" si="24"/>
        <v>14.7692724</v>
      </c>
      <c r="P344" s="100">
        <f t="shared" si="25"/>
        <v>17.14770746</v>
      </c>
      <c r="Q344" s="100">
        <f t="shared" si="26"/>
        <v>17.02935972</v>
      </c>
      <c r="R344" s="147">
        <f t="shared" si="27"/>
        <v>15.90774369</v>
      </c>
      <c r="S344" s="148">
        <f t="shared" si="28"/>
        <v>11.60929858</v>
      </c>
      <c r="T344" s="148">
        <f t="shared" si="29"/>
        <v>11.23200223</v>
      </c>
      <c r="U344" s="148">
        <f t="shared" si="30"/>
        <v>7.171807584</v>
      </c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  <c r="AI344" s="137"/>
    </row>
    <row r="345">
      <c r="A345" s="62">
        <v>48.0</v>
      </c>
      <c r="B345" s="82"/>
      <c r="C345" s="144"/>
      <c r="D345" s="82">
        <v>48.0</v>
      </c>
      <c r="E345" s="1">
        <v>46.0357</v>
      </c>
      <c r="F345" s="1">
        <v>22.278717</v>
      </c>
      <c r="G345" s="144">
        <v>6.33107</v>
      </c>
      <c r="H345" s="145">
        <v>7.90867</v>
      </c>
      <c r="I345" s="135" t="s">
        <v>852</v>
      </c>
      <c r="J345" s="135" t="s">
        <v>1101</v>
      </c>
      <c r="K345" s="135" t="s">
        <v>1164</v>
      </c>
      <c r="L345" s="135" t="s">
        <v>1227</v>
      </c>
      <c r="M345" s="112">
        <v>48.0</v>
      </c>
      <c r="N345" s="134">
        <f t="shared" si="23"/>
        <v>2.626896083</v>
      </c>
      <c r="O345" s="134">
        <f t="shared" si="24"/>
        <v>14.09996375</v>
      </c>
      <c r="P345" s="100">
        <f t="shared" si="25"/>
        <v>17.61408419</v>
      </c>
      <c r="Q345" s="100">
        <f t="shared" si="26"/>
        <v>16.13634151</v>
      </c>
      <c r="R345" s="147">
        <f t="shared" si="27"/>
        <v>15.87479939</v>
      </c>
      <c r="S345" s="148">
        <f t="shared" si="28"/>
        <v>11.47852918</v>
      </c>
      <c r="T345" s="148">
        <f t="shared" si="29"/>
        <v>10.86465785</v>
      </c>
      <c r="U345" s="148">
        <f t="shared" si="30"/>
        <v>7.053353833</v>
      </c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  <c r="AI345" s="137"/>
    </row>
  </sheetData>
  <mergeCells count="4">
    <mergeCell ref="B2:F2"/>
    <mergeCell ref="H2:L2"/>
    <mergeCell ref="N2:R2"/>
    <mergeCell ref="A238:P23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0" max="20" width="22.71"/>
  </cols>
  <sheetData>
    <row r="1">
      <c r="A1" s="103" t="s">
        <v>665</v>
      </c>
      <c r="B1" s="104" t="s">
        <v>666</v>
      </c>
      <c r="C1" s="104" t="s">
        <v>222</v>
      </c>
      <c r="D1" s="104" t="s">
        <v>5</v>
      </c>
      <c r="E1" s="104"/>
      <c r="F1" s="105" t="s">
        <v>667</v>
      </c>
      <c r="G1" s="105" t="s">
        <v>666</v>
      </c>
      <c r="H1" s="105" t="s">
        <v>222</v>
      </c>
      <c r="I1" s="105" t="s">
        <v>5</v>
      </c>
      <c r="J1" s="11"/>
      <c r="K1" s="84" t="s">
        <v>668</v>
      </c>
      <c r="L1" s="11" t="s">
        <v>666</v>
      </c>
      <c r="M1" s="11" t="s">
        <v>222</v>
      </c>
      <c r="N1" s="11" t="s">
        <v>5</v>
      </c>
      <c r="O1" s="11"/>
      <c r="P1" s="106" t="s">
        <v>667</v>
      </c>
      <c r="Q1" s="106" t="s">
        <v>666</v>
      </c>
      <c r="R1" s="106" t="s">
        <v>222</v>
      </c>
      <c r="S1" s="106" t="s">
        <v>5</v>
      </c>
      <c r="T1" s="84" t="s">
        <v>669</v>
      </c>
      <c r="U1" s="107" t="s">
        <v>362</v>
      </c>
      <c r="V1" s="106" t="s">
        <v>666</v>
      </c>
      <c r="W1" s="106" t="s">
        <v>222</v>
      </c>
      <c r="X1" s="106" t="s">
        <v>5</v>
      </c>
      <c r="Y1" s="11"/>
      <c r="Z1" s="11"/>
      <c r="AA1" s="11"/>
      <c r="AB1" s="11"/>
    </row>
    <row r="2">
      <c r="A2" s="108">
        <v>1.0</v>
      </c>
      <c r="B2" s="109">
        <v>44.5098</v>
      </c>
      <c r="C2" s="109">
        <v>90.123902</v>
      </c>
      <c r="D2" s="109">
        <v>70.6697</v>
      </c>
      <c r="E2" s="104"/>
      <c r="F2" s="105"/>
      <c r="G2" s="110">
        <f t="shared" ref="G2:G8" si="2">$B$2/B2</f>
        <v>1</v>
      </c>
      <c r="H2" s="110">
        <f t="shared" ref="H2:H8" si="3">$C$2/C2</f>
        <v>1</v>
      </c>
      <c r="I2" s="110">
        <f t="shared" ref="I2:I8" si="4">$D$2/D2</f>
        <v>1</v>
      </c>
      <c r="J2" s="111"/>
      <c r="K2" s="112">
        <v>1.0</v>
      </c>
      <c r="L2" s="62">
        <v>42.4342</v>
      </c>
      <c r="M2" s="62">
        <v>73.082647</v>
      </c>
      <c r="N2" s="62">
        <v>57.3715</v>
      </c>
      <c r="O2" s="11"/>
      <c r="P2" s="106"/>
      <c r="Q2" s="113">
        <f t="shared" ref="Q2:Q8" si="5">$L$2/L2</f>
        <v>1</v>
      </c>
      <c r="R2" s="113">
        <f t="shared" ref="R2:R8" si="6">$M$2/M2</f>
        <v>1</v>
      </c>
      <c r="S2" s="113">
        <f t="shared" ref="S2:S8" si="7">$N$2/N2</f>
        <v>1</v>
      </c>
      <c r="T2" s="11"/>
      <c r="U2" s="114">
        <v>1.0</v>
      </c>
      <c r="V2" s="111">
        <f t="shared" ref="V2:V8" si="8">Q2/U2*100</f>
        <v>100</v>
      </c>
      <c r="W2" s="111">
        <f t="shared" ref="W2:X2" si="1">R2/$U2*100</f>
        <v>100</v>
      </c>
      <c r="X2" s="111">
        <f t="shared" si="1"/>
        <v>100</v>
      </c>
      <c r="Y2" s="11"/>
      <c r="Z2" s="11"/>
      <c r="AA2" s="11"/>
      <c r="AB2" s="11"/>
    </row>
    <row r="3">
      <c r="A3" s="108">
        <v>8.0</v>
      </c>
      <c r="B3" s="108">
        <v>7.63028</v>
      </c>
      <c r="C3" s="109">
        <v>14.104251</v>
      </c>
      <c r="D3" s="109">
        <v>17.8702</v>
      </c>
      <c r="E3" s="104"/>
      <c r="F3" s="105"/>
      <c r="G3" s="110">
        <f t="shared" si="2"/>
        <v>5.833311491</v>
      </c>
      <c r="H3" s="110">
        <f t="shared" si="3"/>
        <v>6.389839631</v>
      </c>
      <c r="I3" s="110">
        <f t="shared" si="4"/>
        <v>3.954611588</v>
      </c>
      <c r="J3" s="111"/>
      <c r="K3" s="112">
        <v>8.0</v>
      </c>
      <c r="L3" s="62">
        <v>7.0292</v>
      </c>
      <c r="M3" s="62">
        <v>12.065649</v>
      </c>
      <c r="N3" s="62">
        <v>16.6319</v>
      </c>
      <c r="O3" s="11"/>
      <c r="P3" s="106"/>
      <c r="Q3" s="113">
        <f t="shared" si="5"/>
        <v>6.036846298</v>
      </c>
      <c r="R3" s="113">
        <f t="shared" si="6"/>
        <v>6.057083792</v>
      </c>
      <c r="S3" s="113">
        <f t="shared" si="7"/>
        <v>3.449485627</v>
      </c>
      <c r="T3" s="11"/>
      <c r="U3" s="114">
        <v>8.0</v>
      </c>
      <c r="V3" s="111">
        <f t="shared" si="8"/>
        <v>75.46057873</v>
      </c>
      <c r="W3" s="111">
        <f t="shared" ref="W3:X3" si="9">R3/$U3*100</f>
        <v>75.7135474</v>
      </c>
      <c r="X3" s="111">
        <f t="shared" si="9"/>
        <v>43.11857034</v>
      </c>
      <c r="Y3" s="11"/>
      <c r="Z3" s="11"/>
      <c r="AA3" s="11"/>
      <c r="AB3" s="11"/>
    </row>
    <row r="4">
      <c r="A4" s="108">
        <v>16.0</v>
      </c>
      <c r="B4" s="108">
        <v>4.89945</v>
      </c>
      <c r="C4" s="109">
        <v>9.468131</v>
      </c>
      <c r="D4" s="109">
        <v>12.9428</v>
      </c>
      <c r="E4" s="104"/>
      <c r="F4" s="105"/>
      <c r="G4" s="110">
        <f t="shared" si="2"/>
        <v>9.084652359</v>
      </c>
      <c r="H4" s="110">
        <f t="shared" si="3"/>
        <v>9.518658117</v>
      </c>
      <c r="I4" s="110">
        <f t="shared" si="4"/>
        <v>5.460155453</v>
      </c>
      <c r="J4" s="111"/>
      <c r="K4" s="112">
        <v>16.0</v>
      </c>
      <c r="L4" s="62">
        <v>4.54531</v>
      </c>
      <c r="M4" s="62">
        <v>7.829764</v>
      </c>
      <c r="N4" s="62">
        <v>11.1794</v>
      </c>
      <c r="O4" s="11"/>
      <c r="P4" s="106"/>
      <c r="Q4" s="113">
        <f t="shared" si="5"/>
        <v>9.335820879</v>
      </c>
      <c r="R4" s="113">
        <f t="shared" si="6"/>
        <v>9.333952722</v>
      </c>
      <c r="S4" s="113">
        <f t="shared" si="7"/>
        <v>5.131894377</v>
      </c>
      <c r="T4" s="11"/>
      <c r="U4" s="114">
        <v>16.0</v>
      </c>
      <c r="V4" s="111">
        <f t="shared" si="8"/>
        <v>58.34888049</v>
      </c>
      <c r="W4" s="111">
        <f t="shared" ref="W4:X4" si="10">R4/$U4*100</f>
        <v>58.33720451</v>
      </c>
      <c r="X4" s="111">
        <f t="shared" si="10"/>
        <v>32.07433986</v>
      </c>
      <c r="Y4" s="11"/>
      <c r="Z4" s="11"/>
      <c r="AA4" s="11"/>
      <c r="AB4" s="11"/>
    </row>
    <row r="5">
      <c r="A5" s="108">
        <v>24.0</v>
      </c>
      <c r="B5" s="108">
        <v>4.06522</v>
      </c>
      <c r="C5" s="109">
        <v>9.309519</v>
      </c>
      <c r="D5" s="109">
        <v>11.6313</v>
      </c>
      <c r="E5" s="104"/>
      <c r="F5" s="105"/>
      <c r="G5" s="110">
        <f t="shared" si="2"/>
        <v>10.94892773</v>
      </c>
      <c r="H5" s="110">
        <f t="shared" si="3"/>
        <v>9.680833349</v>
      </c>
      <c r="I5" s="110">
        <f t="shared" si="4"/>
        <v>6.075821275</v>
      </c>
      <c r="J5" s="111"/>
      <c r="K5" s="112">
        <v>24.0</v>
      </c>
      <c r="L5" s="62">
        <v>3.83341</v>
      </c>
      <c r="M5" s="62">
        <v>8.116042</v>
      </c>
      <c r="N5" s="62">
        <v>8.72546</v>
      </c>
      <c r="O5" s="11"/>
      <c r="P5" s="106"/>
      <c r="Q5" s="113">
        <f t="shared" si="5"/>
        <v>11.06956991</v>
      </c>
      <c r="R5" s="113">
        <f t="shared" si="6"/>
        <v>9.004715229</v>
      </c>
      <c r="S5" s="113">
        <f t="shared" si="7"/>
        <v>6.575183429</v>
      </c>
      <c r="T5" s="11"/>
      <c r="U5" s="114">
        <v>24.0</v>
      </c>
      <c r="V5" s="111">
        <f t="shared" si="8"/>
        <v>46.12320797</v>
      </c>
      <c r="W5" s="111">
        <f t="shared" ref="W5:X5" si="11">R5/$U5*100</f>
        <v>37.51964679</v>
      </c>
      <c r="X5" s="111">
        <f t="shared" si="11"/>
        <v>27.39659762</v>
      </c>
      <c r="Y5" s="11"/>
      <c r="Z5" s="11"/>
      <c r="AA5" s="11"/>
      <c r="AB5" s="11"/>
    </row>
    <row r="6">
      <c r="A6" s="108">
        <v>32.0</v>
      </c>
      <c r="B6" s="108">
        <v>3.52541</v>
      </c>
      <c r="C6" s="109">
        <v>7.641569</v>
      </c>
      <c r="D6" s="109">
        <v>10.5992</v>
      </c>
      <c r="E6" s="104"/>
      <c r="F6" s="105"/>
      <c r="G6" s="110">
        <f t="shared" si="2"/>
        <v>12.62542513</v>
      </c>
      <c r="H6" s="110">
        <f t="shared" si="3"/>
        <v>11.79390018</v>
      </c>
      <c r="I6" s="110">
        <f t="shared" si="4"/>
        <v>6.667456034</v>
      </c>
      <c r="J6" s="111"/>
      <c r="K6" s="112">
        <v>32.0</v>
      </c>
      <c r="L6" s="62">
        <v>3.36941</v>
      </c>
      <c r="M6" s="62">
        <v>7.013733</v>
      </c>
      <c r="N6" s="62">
        <v>9.33577</v>
      </c>
      <c r="O6" s="11"/>
      <c r="P6" s="106"/>
      <c r="Q6" s="113">
        <f t="shared" si="5"/>
        <v>12.59395562</v>
      </c>
      <c r="R6" s="113">
        <f t="shared" si="6"/>
        <v>10.41993572</v>
      </c>
      <c r="S6" s="113">
        <f t="shared" si="7"/>
        <v>6.145342055</v>
      </c>
      <c r="T6" s="11"/>
      <c r="U6" s="114">
        <v>32.0</v>
      </c>
      <c r="V6" s="111">
        <f t="shared" si="8"/>
        <v>39.35611131</v>
      </c>
      <c r="W6" s="111">
        <f t="shared" ref="W6:X6" si="12">R6/$U6*100</f>
        <v>32.56229912</v>
      </c>
      <c r="X6" s="111">
        <f t="shared" si="12"/>
        <v>19.20419392</v>
      </c>
      <c r="Y6" s="11"/>
      <c r="Z6" s="11"/>
      <c r="AA6" s="11"/>
      <c r="AB6" s="11"/>
    </row>
    <row r="7">
      <c r="A7" s="108">
        <v>40.0</v>
      </c>
      <c r="B7" s="108">
        <v>3.66699</v>
      </c>
      <c r="C7" s="109">
        <v>7.580472</v>
      </c>
      <c r="D7" s="109">
        <v>10.2852</v>
      </c>
      <c r="E7" s="104"/>
      <c r="F7" s="105"/>
      <c r="G7" s="110">
        <f t="shared" si="2"/>
        <v>12.13796602</v>
      </c>
      <c r="H7" s="110">
        <f t="shared" si="3"/>
        <v>11.88895652</v>
      </c>
      <c r="I7" s="110">
        <f t="shared" si="4"/>
        <v>6.871008828</v>
      </c>
      <c r="J7" s="111"/>
      <c r="K7" s="112">
        <v>40.0</v>
      </c>
      <c r="L7" s="62">
        <v>3.44219</v>
      </c>
      <c r="M7" s="62">
        <v>7.411126</v>
      </c>
      <c r="N7" s="62">
        <v>8.49216</v>
      </c>
      <c r="O7" s="11"/>
      <c r="P7" s="106"/>
      <c r="Q7" s="113">
        <f t="shared" si="5"/>
        <v>12.32767511</v>
      </c>
      <c r="R7" s="113">
        <f t="shared" si="6"/>
        <v>9.861206921</v>
      </c>
      <c r="S7" s="113">
        <f t="shared" si="7"/>
        <v>6.755819485</v>
      </c>
      <c r="T7" s="11"/>
      <c r="U7" s="114">
        <v>40.0</v>
      </c>
      <c r="V7" s="111">
        <f t="shared" si="8"/>
        <v>30.81918778</v>
      </c>
      <c r="W7" s="111">
        <f t="shared" ref="W7:X7" si="13">R7/$U7*100</f>
        <v>24.6530173</v>
      </c>
      <c r="X7" s="111">
        <f t="shared" si="13"/>
        <v>16.88954871</v>
      </c>
      <c r="Y7" s="11"/>
      <c r="Z7" s="11"/>
      <c r="AA7" s="11"/>
      <c r="AB7" s="11"/>
    </row>
    <row r="8">
      <c r="A8" s="108">
        <v>48.0</v>
      </c>
      <c r="B8" s="108">
        <v>3.71457</v>
      </c>
      <c r="C8" s="109">
        <v>8.392864</v>
      </c>
      <c r="D8" s="109">
        <v>10.5303</v>
      </c>
      <c r="E8" s="104"/>
      <c r="F8" s="105"/>
      <c r="G8" s="110">
        <f t="shared" si="2"/>
        <v>11.98249057</v>
      </c>
      <c r="H8" s="110">
        <f t="shared" si="3"/>
        <v>10.73815827</v>
      </c>
      <c r="I8" s="110">
        <f t="shared" si="4"/>
        <v>6.711081356</v>
      </c>
      <c r="J8" s="111"/>
      <c r="K8" s="112">
        <v>48.0</v>
      </c>
      <c r="L8" s="62">
        <v>3.54007</v>
      </c>
      <c r="M8" s="62">
        <v>7.538566</v>
      </c>
      <c r="N8" s="62">
        <v>9.03039</v>
      </c>
      <c r="O8" s="11"/>
      <c r="P8" s="106"/>
      <c r="Q8" s="113">
        <f t="shared" si="5"/>
        <v>11.98682512</v>
      </c>
      <c r="R8" s="113">
        <f t="shared" si="6"/>
        <v>9.694502509</v>
      </c>
      <c r="S8" s="113">
        <f t="shared" si="7"/>
        <v>6.353158612</v>
      </c>
      <c r="T8" s="11"/>
      <c r="U8" s="114">
        <v>48.0</v>
      </c>
      <c r="V8" s="111">
        <f t="shared" si="8"/>
        <v>24.97255233</v>
      </c>
      <c r="W8" s="111">
        <f t="shared" ref="W8:X8" si="14">R8/$U8*100</f>
        <v>20.19688023</v>
      </c>
      <c r="X8" s="111">
        <f t="shared" si="14"/>
        <v>13.23574711</v>
      </c>
      <c r="Y8" s="11"/>
      <c r="Z8" s="11"/>
      <c r="AA8" s="11"/>
      <c r="AB8" s="11"/>
    </row>
    <row r="9">
      <c r="A9" s="104"/>
      <c r="B9" s="115"/>
      <c r="C9" s="104"/>
      <c r="D9" s="104"/>
      <c r="E9" s="104"/>
      <c r="F9" s="105"/>
      <c r="G9" s="105"/>
      <c r="H9" s="105"/>
      <c r="I9" s="105"/>
      <c r="J9" s="111"/>
      <c r="K9" s="11"/>
      <c r="L9" s="11"/>
      <c r="M9" s="11"/>
      <c r="N9" s="11"/>
      <c r="O9" s="11"/>
      <c r="P9" s="106"/>
      <c r="Q9" s="106"/>
      <c r="R9" s="106"/>
      <c r="S9" s="106"/>
      <c r="T9" s="11"/>
      <c r="U9" s="111"/>
      <c r="V9" s="111"/>
      <c r="W9" s="111"/>
      <c r="X9" s="111"/>
      <c r="Y9" s="11"/>
      <c r="Z9" s="11"/>
      <c r="AA9" s="11"/>
      <c r="AB9" s="11"/>
    </row>
    <row r="10">
      <c r="A10" s="104" t="s">
        <v>343</v>
      </c>
      <c r="B10" s="104"/>
      <c r="C10" s="104"/>
      <c r="D10" s="104"/>
      <c r="E10" s="104"/>
      <c r="F10" s="105"/>
      <c r="G10" s="105" t="s">
        <v>666</v>
      </c>
      <c r="H10" s="105" t="s">
        <v>222</v>
      </c>
      <c r="I10" s="105" t="s">
        <v>5</v>
      </c>
      <c r="J10" s="111"/>
      <c r="K10" s="11" t="s">
        <v>343</v>
      </c>
      <c r="L10" s="11"/>
      <c r="M10" s="11"/>
      <c r="N10" s="11"/>
      <c r="O10" s="11"/>
      <c r="P10" s="106"/>
      <c r="Q10" s="106" t="s">
        <v>666</v>
      </c>
      <c r="R10" s="106" t="s">
        <v>222</v>
      </c>
      <c r="S10" s="106" t="s">
        <v>5</v>
      </c>
      <c r="T10" s="11"/>
      <c r="U10" s="116" t="s">
        <v>362</v>
      </c>
      <c r="V10" s="117" t="s">
        <v>666</v>
      </c>
      <c r="W10" s="117" t="s">
        <v>222</v>
      </c>
      <c r="X10" s="117" t="s">
        <v>5</v>
      </c>
      <c r="Y10" s="11"/>
      <c r="Z10" s="11"/>
      <c r="AA10" s="11"/>
      <c r="AB10" s="11"/>
    </row>
    <row r="11">
      <c r="A11" s="108">
        <v>1.0</v>
      </c>
      <c r="B11" s="109">
        <v>96.9876</v>
      </c>
      <c r="C11" s="109">
        <v>343.057773</v>
      </c>
      <c r="D11" s="109">
        <v>129.651</v>
      </c>
      <c r="E11" s="104"/>
      <c r="F11" s="104"/>
      <c r="G11" s="110">
        <f t="shared" ref="G11:G15" si="16">$B$11/B11</f>
        <v>1</v>
      </c>
      <c r="H11" s="110">
        <f t="shared" ref="H11:H15" si="17">$C$11/C11</f>
        <v>1</v>
      </c>
      <c r="I11" s="110">
        <f t="shared" ref="I11:I15" si="18">$D$11/D11</f>
        <v>1</v>
      </c>
      <c r="J11" s="111"/>
      <c r="K11" s="112">
        <v>1.0</v>
      </c>
      <c r="L11" s="62">
        <v>88.1123</v>
      </c>
      <c r="M11" s="62">
        <v>193.642562</v>
      </c>
      <c r="N11" s="62">
        <v>99.8038</v>
      </c>
      <c r="O11" s="11"/>
      <c r="P11" s="106"/>
      <c r="Q11" s="113">
        <f t="shared" ref="Q11:Q18" si="19">$L$11/L11</f>
        <v>1</v>
      </c>
      <c r="R11" s="113">
        <f t="shared" ref="R11:R18" si="20">$M$11/M11</f>
        <v>1</v>
      </c>
      <c r="S11" s="113">
        <f t="shared" ref="S11:S18" si="21">$N$11/N11</f>
        <v>1</v>
      </c>
      <c r="T11" s="11"/>
      <c r="U11" s="118">
        <v>1.0</v>
      </c>
      <c r="V11" s="117">
        <f t="shared" ref="V11:V18" si="22">Q11/U11*100</f>
        <v>100</v>
      </c>
      <c r="W11" s="117">
        <f t="shared" ref="W11:X11" si="15">R11/$U11*100</f>
        <v>100</v>
      </c>
      <c r="X11" s="117">
        <f t="shared" si="15"/>
        <v>100</v>
      </c>
      <c r="Y11" s="11"/>
      <c r="Z11" s="11"/>
      <c r="AA11" s="11"/>
      <c r="AB11" s="11"/>
    </row>
    <row r="12">
      <c r="A12" s="108">
        <v>8.0</v>
      </c>
      <c r="B12" s="108">
        <v>14.2887</v>
      </c>
      <c r="C12" s="109">
        <v>47.665161</v>
      </c>
      <c r="D12" s="109">
        <v>39.9303</v>
      </c>
      <c r="E12" s="104"/>
      <c r="F12" s="104"/>
      <c r="G12" s="110">
        <f t="shared" si="16"/>
        <v>6.787713368</v>
      </c>
      <c r="H12" s="110">
        <f t="shared" si="17"/>
        <v>7.197243559</v>
      </c>
      <c r="I12" s="110">
        <f t="shared" si="18"/>
        <v>3.24693278</v>
      </c>
      <c r="J12" s="111"/>
      <c r="K12" s="112">
        <v>8.0</v>
      </c>
      <c r="L12" s="62">
        <v>12.8745</v>
      </c>
      <c r="M12" s="62">
        <v>29.523565</v>
      </c>
      <c r="N12" s="62">
        <v>33.159</v>
      </c>
      <c r="O12" s="11"/>
      <c r="P12" s="106"/>
      <c r="Q12" s="113">
        <f t="shared" si="19"/>
        <v>6.84393957</v>
      </c>
      <c r="R12" s="113">
        <f t="shared" si="20"/>
        <v>6.558915294</v>
      </c>
      <c r="S12" s="113">
        <f t="shared" si="21"/>
        <v>3.009855544</v>
      </c>
      <c r="T12" s="11"/>
      <c r="U12" s="118">
        <v>8.0</v>
      </c>
      <c r="V12" s="117">
        <f t="shared" si="22"/>
        <v>85.54924463</v>
      </c>
      <c r="W12" s="117">
        <f t="shared" ref="W12:X12" si="23">R12/$U12*100</f>
        <v>81.98644117</v>
      </c>
      <c r="X12" s="117">
        <f t="shared" si="23"/>
        <v>37.62319431</v>
      </c>
      <c r="Y12" s="11"/>
      <c r="Z12" s="11"/>
      <c r="AA12" s="11"/>
      <c r="AB12" s="11"/>
    </row>
    <row r="13">
      <c r="A13" s="108">
        <v>16.0</v>
      </c>
      <c r="B13" s="108">
        <v>8.55825</v>
      </c>
      <c r="C13" s="109">
        <v>29.774106</v>
      </c>
      <c r="D13" s="109">
        <v>35.3867</v>
      </c>
      <c r="E13" s="104"/>
      <c r="F13" s="104"/>
      <c r="G13" s="110">
        <f t="shared" si="16"/>
        <v>11.33264394</v>
      </c>
      <c r="H13" s="110">
        <f t="shared" si="17"/>
        <v>11.52201759</v>
      </c>
      <c r="I13" s="110">
        <f t="shared" si="18"/>
        <v>3.663834152</v>
      </c>
      <c r="J13" s="111"/>
      <c r="K13" s="112">
        <v>16.0</v>
      </c>
      <c r="L13" s="62">
        <v>7.82101</v>
      </c>
      <c r="M13" s="62">
        <v>19.658643</v>
      </c>
      <c r="N13" s="62">
        <v>29.08</v>
      </c>
      <c r="O13" s="11"/>
      <c r="P13" s="106"/>
      <c r="Q13" s="113">
        <f t="shared" si="19"/>
        <v>11.26610246</v>
      </c>
      <c r="R13" s="113">
        <f t="shared" si="20"/>
        <v>9.850250701</v>
      </c>
      <c r="S13" s="113">
        <f t="shared" si="21"/>
        <v>3.432042641</v>
      </c>
      <c r="T13" s="11"/>
      <c r="U13" s="118">
        <v>16.0</v>
      </c>
      <c r="V13" s="117">
        <f t="shared" si="22"/>
        <v>70.41314037</v>
      </c>
      <c r="W13" s="117">
        <f t="shared" ref="W13:X13" si="24">R13/$U13*100</f>
        <v>61.56406688</v>
      </c>
      <c r="X13" s="117">
        <f t="shared" si="24"/>
        <v>21.45026651</v>
      </c>
      <c r="Y13" s="11"/>
      <c r="Z13" s="11"/>
      <c r="AA13" s="11"/>
      <c r="AB13" s="11"/>
    </row>
    <row r="14">
      <c r="A14" s="108">
        <v>24.0</v>
      </c>
      <c r="B14" s="108">
        <v>6.81212</v>
      </c>
      <c r="C14" s="109">
        <v>30.11643</v>
      </c>
      <c r="D14" s="109">
        <v>37.7802</v>
      </c>
      <c r="E14" s="104"/>
      <c r="F14" s="104"/>
      <c r="G14" s="110">
        <f t="shared" si="16"/>
        <v>14.23750609</v>
      </c>
      <c r="H14" s="110">
        <f t="shared" si="17"/>
        <v>11.39105043</v>
      </c>
      <c r="I14" s="110">
        <f t="shared" si="18"/>
        <v>3.431718202</v>
      </c>
      <c r="J14" s="111"/>
      <c r="K14" s="112">
        <v>24.0</v>
      </c>
      <c r="L14" s="62">
        <v>6.19969</v>
      </c>
      <c r="M14" s="62">
        <v>19.945314</v>
      </c>
      <c r="N14" s="62">
        <v>31.7923</v>
      </c>
      <c r="O14" s="11"/>
      <c r="P14" s="106"/>
      <c r="Q14" s="113">
        <f t="shared" si="19"/>
        <v>14.21237191</v>
      </c>
      <c r="R14" s="113">
        <f t="shared" si="20"/>
        <v>9.708674529</v>
      </c>
      <c r="S14" s="113">
        <f t="shared" si="21"/>
        <v>3.139244408</v>
      </c>
      <c r="T14" s="11"/>
      <c r="U14" s="118">
        <v>24.0</v>
      </c>
      <c r="V14" s="117">
        <f t="shared" si="22"/>
        <v>59.21821629</v>
      </c>
      <c r="W14" s="117">
        <f t="shared" ref="W14:X14" si="25">R14/$U14*100</f>
        <v>40.45281054</v>
      </c>
      <c r="X14" s="117">
        <f t="shared" si="25"/>
        <v>13.08018503</v>
      </c>
      <c r="Y14" s="11"/>
      <c r="Z14" s="11"/>
      <c r="AA14" s="11"/>
      <c r="AB14" s="11"/>
    </row>
    <row r="15">
      <c r="A15" s="108">
        <v>32.0</v>
      </c>
      <c r="B15" s="108">
        <v>5.84351</v>
      </c>
      <c r="C15" s="109">
        <v>23.60144</v>
      </c>
      <c r="D15" s="109">
        <v>43.2747</v>
      </c>
      <c r="E15" s="104"/>
      <c r="F15" s="104"/>
      <c r="G15" s="110">
        <f t="shared" si="16"/>
        <v>16.59749021</v>
      </c>
      <c r="H15" s="110">
        <f t="shared" si="17"/>
        <v>14.5354594</v>
      </c>
      <c r="I15" s="110">
        <f t="shared" si="18"/>
        <v>2.995999972</v>
      </c>
      <c r="J15" s="111"/>
      <c r="K15" s="112">
        <v>32.0</v>
      </c>
      <c r="L15" s="62">
        <v>5.26011</v>
      </c>
      <c r="M15" s="62">
        <v>18.212136</v>
      </c>
      <c r="N15" s="62">
        <v>35.4831</v>
      </c>
      <c r="O15" s="11"/>
      <c r="P15" s="106"/>
      <c r="Q15" s="113">
        <f t="shared" si="19"/>
        <v>16.75103753</v>
      </c>
      <c r="R15" s="113">
        <f t="shared" si="20"/>
        <v>10.63261124</v>
      </c>
      <c r="S15" s="113">
        <f t="shared" si="21"/>
        <v>2.812713658</v>
      </c>
      <c r="T15" s="11"/>
      <c r="U15" s="118">
        <v>32.0</v>
      </c>
      <c r="V15" s="117">
        <f t="shared" si="22"/>
        <v>52.34699227</v>
      </c>
      <c r="W15" s="117">
        <f t="shared" ref="W15:X15" si="26">R15/$U15*100</f>
        <v>33.22691014</v>
      </c>
      <c r="X15" s="117">
        <f t="shared" si="26"/>
        <v>8.789730181</v>
      </c>
      <c r="Y15" s="11"/>
      <c r="Z15" s="11"/>
      <c r="AA15" s="11"/>
      <c r="AB15" s="11"/>
    </row>
    <row r="16">
      <c r="B16" s="112"/>
      <c r="C16" s="62"/>
      <c r="D16" s="62"/>
      <c r="E16" s="62"/>
      <c r="F16" s="11"/>
      <c r="G16" s="111"/>
      <c r="H16" s="114"/>
      <c r="I16" s="114"/>
      <c r="J16" s="114"/>
      <c r="K16" s="119">
        <v>36.0</v>
      </c>
      <c r="L16" s="120">
        <v>5.225976666666667</v>
      </c>
      <c r="M16" s="120">
        <v>18.534591666666667</v>
      </c>
      <c r="N16" s="120">
        <v>37.209199999999996</v>
      </c>
      <c r="O16" s="121"/>
      <c r="P16" s="121"/>
      <c r="Q16" s="122">
        <f t="shared" si="19"/>
        <v>16.8604465</v>
      </c>
      <c r="R16" s="122">
        <f t="shared" si="20"/>
        <v>10.44763033</v>
      </c>
      <c r="S16" s="122">
        <f t="shared" si="21"/>
        <v>2.682234501</v>
      </c>
      <c r="T16" s="121"/>
      <c r="U16" s="119">
        <v>36.0</v>
      </c>
      <c r="V16" s="123">
        <f t="shared" si="22"/>
        <v>46.83457361</v>
      </c>
      <c r="W16" s="123">
        <f t="shared" ref="W16:X16" si="27">R16/$U16*100</f>
        <v>29.02119535</v>
      </c>
      <c r="X16" s="123">
        <f t="shared" si="27"/>
        <v>7.450651392</v>
      </c>
    </row>
    <row r="17">
      <c r="A17" s="108">
        <v>40.0</v>
      </c>
      <c r="B17" s="108">
        <v>6.27083</v>
      </c>
      <c r="C17" s="109">
        <v>25.156182</v>
      </c>
      <c r="D17" s="109">
        <v>48.428</v>
      </c>
      <c r="E17" s="104"/>
      <c r="F17" s="104"/>
      <c r="G17" s="110">
        <f t="shared" ref="G17:G18" si="29">$B$11/B17</f>
        <v>15.46646935</v>
      </c>
      <c r="H17" s="110">
        <f t="shared" ref="H17:H18" si="30">$C$11/C17</f>
        <v>13.63711604</v>
      </c>
      <c r="I17" s="110">
        <f t="shared" ref="I17:I18" si="31">$D$11/D17</f>
        <v>2.677190881</v>
      </c>
      <c r="J17" s="111"/>
      <c r="K17" s="124">
        <v>40.0</v>
      </c>
      <c r="L17" s="125">
        <v>5.61683</v>
      </c>
      <c r="M17" s="125">
        <v>20.278151</v>
      </c>
      <c r="N17" s="125">
        <v>40.3294</v>
      </c>
      <c r="O17" s="126"/>
      <c r="P17" s="127"/>
      <c r="Q17" s="128">
        <f t="shared" si="19"/>
        <v>15.68719367</v>
      </c>
      <c r="R17" s="128">
        <f t="shared" si="20"/>
        <v>9.549320448</v>
      </c>
      <c r="S17" s="128">
        <f t="shared" si="21"/>
        <v>2.474715716</v>
      </c>
      <c r="T17" s="126"/>
      <c r="U17" s="128">
        <v>40.0</v>
      </c>
      <c r="V17" s="127">
        <f t="shared" si="22"/>
        <v>39.21798417</v>
      </c>
      <c r="W17" s="127">
        <f t="shared" ref="W17:X17" si="28">R17/$U17*100</f>
        <v>23.87330112</v>
      </c>
      <c r="X17" s="127">
        <f t="shared" si="28"/>
        <v>6.18678929</v>
      </c>
      <c r="Y17" s="11"/>
      <c r="Z17" s="11"/>
      <c r="AA17" s="11"/>
      <c r="AB17" s="11"/>
    </row>
    <row r="18">
      <c r="A18" s="108">
        <v>48.0</v>
      </c>
      <c r="B18" s="108">
        <v>6.25172</v>
      </c>
      <c r="C18" s="109">
        <v>25.379833</v>
      </c>
      <c r="D18" s="109">
        <v>54.8539</v>
      </c>
      <c r="E18" s="104"/>
      <c r="F18" s="104"/>
      <c r="G18" s="110">
        <f t="shared" si="29"/>
        <v>15.51374662</v>
      </c>
      <c r="H18" s="110">
        <f t="shared" si="30"/>
        <v>13.51694367</v>
      </c>
      <c r="I18" s="110">
        <f t="shared" si="31"/>
        <v>2.363569409</v>
      </c>
      <c r="J18" s="111"/>
      <c r="K18" s="124">
        <v>48.0</v>
      </c>
      <c r="L18" s="125">
        <v>5.78445</v>
      </c>
      <c r="M18" s="125">
        <v>21.279372</v>
      </c>
      <c r="N18" s="125">
        <v>44.1678</v>
      </c>
      <c r="O18" s="126"/>
      <c r="P18" s="127"/>
      <c r="Q18" s="128">
        <f t="shared" si="19"/>
        <v>15.23261503</v>
      </c>
      <c r="R18" s="128">
        <f t="shared" si="20"/>
        <v>9.100013008</v>
      </c>
      <c r="S18" s="128">
        <f t="shared" si="21"/>
        <v>2.259650696</v>
      </c>
      <c r="T18" s="126"/>
      <c r="U18" s="128">
        <v>48.0</v>
      </c>
      <c r="V18" s="127">
        <f t="shared" si="22"/>
        <v>31.73461464</v>
      </c>
      <c r="W18" s="127">
        <f t="shared" ref="W18:X18" si="32">R18/$U18*100</f>
        <v>18.95836043</v>
      </c>
      <c r="X18" s="127">
        <f t="shared" si="32"/>
        <v>4.707605616</v>
      </c>
      <c r="Y18" s="11"/>
      <c r="Z18" s="11"/>
      <c r="AA18" s="11"/>
      <c r="AB18" s="11"/>
    </row>
    <row r="22">
      <c r="U22" s="131" t="s">
        <v>671</v>
      </c>
    </row>
    <row r="39">
      <c r="M39" s="133"/>
    </row>
    <row r="40">
      <c r="M40" s="133"/>
    </row>
    <row r="41">
      <c r="M41" s="133"/>
    </row>
    <row r="42">
      <c r="M42" s="133"/>
    </row>
    <row r="43">
      <c r="M43" s="133"/>
    </row>
    <row r="44">
      <c r="M44" s="133"/>
    </row>
    <row r="45">
      <c r="M45" s="133"/>
    </row>
  </sheetData>
  <mergeCells count="1">
    <mergeCell ref="U22:Z2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9.0"/>
  </cols>
  <sheetData>
    <row r="2">
      <c r="A2" s="1" t="s">
        <v>620</v>
      </c>
      <c r="B2" s="1">
        <v>0.0</v>
      </c>
      <c r="C2" s="1">
        <v>8.76857</v>
      </c>
      <c r="D2" s="1">
        <v>13.8946</v>
      </c>
      <c r="E2" s="1">
        <v>25.8078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 t="s">
        <v>11</v>
      </c>
    </row>
    <row r="3">
      <c r="A3" s="1" t="s">
        <v>621</v>
      </c>
      <c r="B3" s="1">
        <v>0.0</v>
      </c>
      <c r="C3" s="1">
        <v>19.847946</v>
      </c>
      <c r="D3" s="1" t="s">
        <v>11</v>
      </c>
      <c r="E3" s="1">
        <v>19.847946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 t="s">
        <v>622</v>
      </c>
      <c r="B4" s="1">
        <v>0.0</v>
      </c>
      <c r="C4" s="1">
        <v>2.29573</v>
      </c>
      <c r="D4" s="1">
        <v>8.75681</v>
      </c>
      <c r="E4" s="1">
        <v>12.9093</v>
      </c>
      <c r="F4" s="1">
        <v>27.355845</v>
      </c>
      <c r="G4" s="1">
        <v>0.0</v>
      </c>
      <c r="H4" s="1">
        <v>0.0</v>
      </c>
      <c r="I4" s="1">
        <v>0.0</v>
      </c>
      <c r="J4" s="1">
        <v>0.0</v>
      </c>
      <c r="K4" s="1">
        <v>0.125468</v>
      </c>
      <c r="L4" s="1">
        <v>0.017603</v>
      </c>
      <c r="M4" s="1">
        <v>39.0777</v>
      </c>
      <c r="N4" s="1">
        <v>0.0</v>
      </c>
      <c r="O4" s="1">
        <v>5.19E-4</v>
      </c>
      <c r="P4" s="1" t="s">
        <v>11</v>
      </c>
    </row>
    <row r="5">
      <c r="A5" s="1" t="s">
        <v>623</v>
      </c>
      <c r="B5" s="1">
        <v>0.0</v>
      </c>
      <c r="C5" s="1">
        <v>5.70192</v>
      </c>
      <c r="D5" s="1">
        <v>36.277</v>
      </c>
      <c r="E5" s="1">
        <v>16.7203</v>
      </c>
      <c r="F5" s="1">
        <v>27.293126</v>
      </c>
      <c r="G5" s="1">
        <v>0.0</v>
      </c>
      <c r="H5" s="1">
        <v>0.0</v>
      </c>
      <c r="I5" s="1">
        <v>0.0</v>
      </c>
      <c r="J5" s="1">
        <v>0.0</v>
      </c>
      <c r="K5" s="1">
        <v>0.357059</v>
      </c>
      <c r="L5" s="1">
        <v>0.062574</v>
      </c>
      <c r="M5" s="1">
        <v>42.851005</v>
      </c>
      <c r="N5" s="1">
        <v>0.0</v>
      </c>
      <c r="O5" s="1">
        <v>5.44E-4</v>
      </c>
      <c r="P5" s="1" t="s">
        <v>11</v>
      </c>
    </row>
    <row r="6">
      <c r="A6" s="1" t="s">
        <v>624</v>
      </c>
      <c r="B6" s="1">
        <v>0.0</v>
      </c>
      <c r="C6" s="1">
        <v>11.208</v>
      </c>
      <c r="D6" s="1">
        <v>15.4838</v>
      </c>
      <c r="E6" s="1">
        <v>30.8201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 t="s">
        <v>11</v>
      </c>
    </row>
    <row r="7">
      <c r="A7" s="1" t="s">
        <v>625</v>
      </c>
      <c r="B7" s="1">
        <v>0.0</v>
      </c>
      <c r="C7" s="1">
        <v>23.818572</v>
      </c>
      <c r="D7" s="1" t="s">
        <v>11</v>
      </c>
      <c r="E7" s="1">
        <v>23.818572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" t="s">
        <v>626</v>
      </c>
      <c r="B8" s="1">
        <v>0.0</v>
      </c>
      <c r="C8" s="1">
        <v>2.75146</v>
      </c>
      <c r="D8" s="1">
        <v>8.96151</v>
      </c>
      <c r="E8" s="1">
        <v>14.0709</v>
      </c>
      <c r="F8" s="1">
        <v>47.389906</v>
      </c>
      <c r="G8" s="1">
        <v>0.0</v>
      </c>
      <c r="H8" s="1">
        <v>0.0</v>
      </c>
      <c r="I8" s="1">
        <v>0.0</v>
      </c>
      <c r="J8" s="1">
        <v>0.0</v>
      </c>
      <c r="K8" s="1">
        <v>0.076701</v>
      </c>
      <c r="L8" s="1">
        <v>0.013976</v>
      </c>
      <c r="M8" s="1">
        <v>60.152041</v>
      </c>
      <c r="N8" s="1">
        <v>0.0</v>
      </c>
      <c r="O8" s="1">
        <v>5.35E-4</v>
      </c>
      <c r="P8" s="1" t="s">
        <v>11</v>
      </c>
    </row>
    <row r="9">
      <c r="A9" s="1" t="s">
        <v>627</v>
      </c>
      <c r="B9" s="1">
        <v>0.0</v>
      </c>
      <c r="C9" s="1">
        <v>11.207</v>
      </c>
      <c r="D9" s="1">
        <v>75.0947</v>
      </c>
      <c r="E9" s="1">
        <v>18.8779</v>
      </c>
      <c r="F9" s="1">
        <v>45.352662</v>
      </c>
      <c r="G9" s="1">
        <v>0.0</v>
      </c>
      <c r="H9" s="1">
        <v>0.0</v>
      </c>
      <c r="I9" s="1">
        <v>0.0</v>
      </c>
      <c r="J9" s="1">
        <v>0.0</v>
      </c>
      <c r="K9" s="1">
        <v>0.376724</v>
      </c>
      <c r="L9" s="1">
        <v>0.067732</v>
      </c>
      <c r="M9" s="1">
        <v>62.938872</v>
      </c>
      <c r="N9" s="1">
        <v>0.0</v>
      </c>
      <c r="O9" s="1">
        <v>5.0E-4</v>
      </c>
      <c r="P9" s="1" t="s">
        <v>11</v>
      </c>
    </row>
    <row r="10">
      <c r="A10" s="1" t="s">
        <v>628</v>
      </c>
      <c r="B10" s="1">
        <v>0.0</v>
      </c>
      <c r="C10" s="1">
        <v>17.5453</v>
      </c>
      <c r="D10" s="1">
        <v>16.3411</v>
      </c>
      <c r="E10" s="1">
        <v>48.4067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 t="s">
        <v>11</v>
      </c>
    </row>
    <row r="11">
      <c r="A11" s="1" t="s">
        <v>629</v>
      </c>
      <c r="B11" s="1">
        <v>0.0</v>
      </c>
      <c r="C11" s="1">
        <v>35.249567</v>
      </c>
      <c r="D11" s="1" t="s">
        <v>11</v>
      </c>
      <c r="E11" s="1">
        <v>35.249567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1" t="s">
        <v>630</v>
      </c>
      <c r="B12" s="1">
        <v>0.0</v>
      </c>
      <c r="C12" s="1">
        <v>5.74661</v>
      </c>
      <c r="D12" s="1">
        <v>12.5547</v>
      </c>
      <c r="E12" s="1">
        <v>22.7015</v>
      </c>
      <c r="F12" s="1">
        <v>80.940728</v>
      </c>
      <c r="G12" s="1">
        <v>0.0</v>
      </c>
      <c r="H12" s="1">
        <v>0.0</v>
      </c>
      <c r="I12" s="1">
        <v>0.0</v>
      </c>
      <c r="J12" s="1">
        <v>0.0</v>
      </c>
      <c r="K12" s="1">
        <v>0.051175</v>
      </c>
      <c r="L12" s="1">
        <v>0.013616</v>
      </c>
      <c r="M12" s="1">
        <v>101.862222</v>
      </c>
      <c r="N12" s="1">
        <v>0.0</v>
      </c>
      <c r="O12" s="1">
        <v>4.97E-4</v>
      </c>
      <c r="P12" s="1" t="s">
        <v>11</v>
      </c>
    </row>
    <row r="13">
      <c r="A13" s="1" t="s">
        <v>631</v>
      </c>
      <c r="B13" s="1">
        <v>0.0</v>
      </c>
      <c r="C13" s="1">
        <v>24.4691</v>
      </c>
      <c r="D13" s="1">
        <v>158.517</v>
      </c>
      <c r="E13" s="1">
        <v>24.2011</v>
      </c>
      <c r="F13" s="1">
        <v>84.764706</v>
      </c>
      <c r="G13" s="1">
        <v>0.0</v>
      </c>
      <c r="H13" s="1">
        <v>0.0</v>
      </c>
      <c r="I13" s="1">
        <v>0.0</v>
      </c>
      <c r="J13" s="1">
        <v>0.0</v>
      </c>
      <c r="K13" s="1">
        <v>0.41821</v>
      </c>
      <c r="L13" s="1">
        <v>0.080788</v>
      </c>
      <c r="M13" s="1">
        <v>107.301972</v>
      </c>
      <c r="N13" s="1">
        <v>0.0</v>
      </c>
      <c r="O13" s="1">
        <v>5.22E-4</v>
      </c>
      <c r="P13" s="1" t="s">
        <v>11</v>
      </c>
    </row>
    <row r="14">
      <c r="A14" s="1" t="s">
        <v>632</v>
      </c>
      <c r="B14" s="1">
        <v>0.0</v>
      </c>
      <c r="C14" s="1">
        <v>20.6978</v>
      </c>
      <c r="D14" s="1">
        <v>22.5044</v>
      </c>
      <c r="E14" s="1">
        <v>62.0528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 t="s">
        <v>11</v>
      </c>
    </row>
    <row r="15">
      <c r="A15" s="1" t="s">
        <v>633</v>
      </c>
      <c r="B15" s="1">
        <v>0.0</v>
      </c>
      <c r="C15" s="1">
        <v>50.674299</v>
      </c>
      <c r="D15" s="1" t="s">
        <v>11</v>
      </c>
      <c r="E15" s="1">
        <v>50.674299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1" t="s">
        <v>634</v>
      </c>
      <c r="B16" s="1">
        <v>0.0</v>
      </c>
      <c r="C16" s="1">
        <v>8.27332</v>
      </c>
      <c r="D16" s="1">
        <v>18.4721</v>
      </c>
      <c r="E16" s="1">
        <v>33.7635</v>
      </c>
      <c r="F16" s="1">
        <v>114.289582</v>
      </c>
      <c r="G16" s="1">
        <v>0.0</v>
      </c>
      <c r="H16" s="1">
        <v>0.0</v>
      </c>
      <c r="I16" s="1">
        <v>0.0</v>
      </c>
      <c r="J16" s="1">
        <v>0.0</v>
      </c>
      <c r="K16" s="1">
        <v>0.043187</v>
      </c>
      <c r="L16" s="1">
        <v>0.013692</v>
      </c>
      <c r="M16" s="1">
        <v>145.171931</v>
      </c>
      <c r="N16" s="1">
        <v>0.0</v>
      </c>
      <c r="O16" s="1">
        <v>5.57E-4</v>
      </c>
      <c r="P16" s="1" t="s">
        <v>11</v>
      </c>
    </row>
    <row r="17">
      <c r="A17" s="1" t="s">
        <v>635</v>
      </c>
      <c r="B17" s="1">
        <v>0.0</v>
      </c>
      <c r="C17" s="1">
        <v>46.6549</v>
      </c>
      <c r="D17" s="1">
        <v>273.835</v>
      </c>
      <c r="E17" s="1">
        <v>36.4911</v>
      </c>
      <c r="F17" s="1">
        <v>118.180849</v>
      </c>
      <c r="G17" s="1">
        <v>0.0</v>
      </c>
      <c r="H17" s="1">
        <v>0.0</v>
      </c>
      <c r="I17" s="1">
        <v>0.0</v>
      </c>
      <c r="J17" s="1">
        <v>0.0</v>
      </c>
      <c r="K17" s="1">
        <v>0.419028</v>
      </c>
      <c r="L17" s="1">
        <v>0.097383</v>
      </c>
      <c r="M17" s="1">
        <v>151.67008</v>
      </c>
      <c r="N17" s="1">
        <v>0.0</v>
      </c>
      <c r="O17" s="1">
        <v>5.19E-4</v>
      </c>
      <c r="P17" s="1" t="s">
        <v>11</v>
      </c>
    </row>
    <row r="18">
      <c r="A18" s="1" t="s">
        <v>636</v>
      </c>
      <c r="B18" s="1">
        <v>0.0</v>
      </c>
      <c r="C18" s="1">
        <v>25.1642</v>
      </c>
      <c r="D18" s="1">
        <v>24.2845</v>
      </c>
      <c r="E18" s="1">
        <v>76.4092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 t="s">
        <v>11</v>
      </c>
    </row>
    <row r="19">
      <c r="A19" s="1" t="s">
        <v>637</v>
      </c>
      <c r="B19" s="1">
        <v>0.0</v>
      </c>
      <c r="C19" s="1">
        <v>58.23531</v>
      </c>
      <c r="D19" s="1" t="s">
        <v>11</v>
      </c>
      <c r="E19" s="1">
        <v>58.23531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1" t="s">
        <v>638</v>
      </c>
      <c r="B20" s="1">
        <v>0.0</v>
      </c>
      <c r="C20" s="1">
        <v>9.0593</v>
      </c>
      <c r="D20" s="1">
        <v>23.6368</v>
      </c>
      <c r="E20" s="1">
        <v>40.2682</v>
      </c>
      <c r="F20" s="1">
        <v>166.076176</v>
      </c>
      <c r="G20" s="1">
        <v>0.0</v>
      </c>
      <c r="H20" s="1">
        <v>0.0</v>
      </c>
      <c r="I20" s="1">
        <v>0.0</v>
      </c>
      <c r="J20" s="1">
        <v>0.0</v>
      </c>
      <c r="K20" s="1">
        <v>0.047785</v>
      </c>
      <c r="L20" s="1">
        <v>0.02605</v>
      </c>
      <c r="M20" s="1">
        <v>202.831006</v>
      </c>
      <c r="N20" s="1">
        <v>0.0</v>
      </c>
      <c r="O20" s="1">
        <v>6.54E-4</v>
      </c>
      <c r="P20" s="1" t="s">
        <v>11</v>
      </c>
    </row>
    <row r="21">
      <c r="A21" s="1" t="s">
        <v>639</v>
      </c>
      <c r="B21" s="1">
        <v>0.0</v>
      </c>
      <c r="C21" s="1">
        <v>45.4844</v>
      </c>
      <c r="D21" s="1">
        <v>232.136</v>
      </c>
      <c r="E21" s="1">
        <v>37.6362</v>
      </c>
      <c r="F21" s="1">
        <v>163.575472</v>
      </c>
      <c r="G21" s="1">
        <v>0.0</v>
      </c>
      <c r="H21" s="1">
        <v>0.0</v>
      </c>
      <c r="I21" s="1">
        <v>0.0</v>
      </c>
      <c r="J21" s="1">
        <v>0.0</v>
      </c>
      <c r="K21" s="1">
        <v>0.410043</v>
      </c>
      <c r="L21" s="1">
        <v>0.112204</v>
      </c>
      <c r="M21" s="1">
        <v>197.565519</v>
      </c>
      <c r="N21" s="1">
        <v>0.0</v>
      </c>
      <c r="O21" s="1">
        <v>5.39E-4</v>
      </c>
      <c r="P21" s="1" t="s">
        <v>11</v>
      </c>
    </row>
    <row r="25">
      <c r="C25" s="1" t="s">
        <v>640</v>
      </c>
    </row>
    <row r="26">
      <c r="C26" s="101" t="s">
        <v>641</v>
      </c>
      <c r="D26" s="13" t="s">
        <v>642</v>
      </c>
      <c r="E26" s="13" t="s">
        <v>585</v>
      </c>
      <c r="F26" s="13" t="s">
        <v>443</v>
      </c>
      <c r="G26" s="1" t="s">
        <v>445</v>
      </c>
      <c r="H26" s="1" t="s">
        <v>444</v>
      </c>
      <c r="I26" s="1" t="s">
        <v>448</v>
      </c>
      <c r="J26" s="1" t="s">
        <v>643</v>
      </c>
    </row>
    <row r="27">
      <c r="C27" s="101">
        <v>4.0</v>
      </c>
      <c r="D27" s="1">
        <v>25.8078</v>
      </c>
      <c r="E27" s="1">
        <v>19.847946</v>
      </c>
      <c r="F27" s="1">
        <v>12.9093</v>
      </c>
      <c r="G27" s="1">
        <v>16.7203</v>
      </c>
      <c r="H27" s="1">
        <v>14.4085</v>
      </c>
      <c r="I27" s="1">
        <v>15.3641</v>
      </c>
      <c r="J27" s="1">
        <v>18.8213</v>
      </c>
    </row>
    <row r="28">
      <c r="C28" s="101">
        <v>8.0</v>
      </c>
      <c r="D28" s="1">
        <v>30.8201</v>
      </c>
      <c r="E28" s="1">
        <v>23.818572</v>
      </c>
      <c r="F28" s="1">
        <v>14.0709</v>
      </c>
      <c r="G28" s="1">
        <v>18.8779</v>
      </c>
      <c r="H28" s="1">
        <v>17.2976</v>
      </c>
      <c r="I28" s="1">
        <v>17.5376</v>
      </c>
      <c r="J28" s="1">
        <v>20.1554</v>
      </c>
    </row>
    <row r="29">
      <c r="C29" s="101">
        <v>16.0</v>
      </c>
      <c r="D29" s="1">
        <v>48.4067</v>
      </c>
      <c r="E29" s="1">
        <v>35.249567</v>
      </c>
      <c r="F29" s="1">
        <v>22.7015</v>
      </c>
      <c r="G29" s="1">
        <v>24.2011</v>
      </c>
      <c r="H29" s="1">
        <v>23.2511</v>
      </c>
      <c r="I29" s="1">
        <v>24.9333</v>
      </c>
      <c r="J29" s="1">
        <v>25.0263</v>
      </c>
    </row>
    <row r="30">
      <c r="C30" s="1">
        <v>24.0</v>
      </c>
      <c r="D30" s="1">
        <v>62.0528</v>
      </c>
      <c r="E30" s="1">
        <v>50.674299</v>
      </c>
      <c r="F30" s="1">
        <v>33.7635</v>
      </c>
      <c r="G30" s="1">
        <v>36.4911</v>
      </c>
      <c r="H30" s="1">
        <v>37.7854</v>
      </c>
      <c r="I30" s="1">
        <v>42.3786</v>
      </c>
      <c r="J30" s="1">
        <v>34.2834</v>
      </c>
    </row>
    <row r="31">
      <c r="C31" s="1">
        <v>32.0</v>
      </c>
      <c r="D31" s="1">
        <v>76.4092</v>
      </c>
      <c r="E31" s="1">
        <v>58.23531</v>
      </c>
      <c r="F31" s="1">
        <v>40.2682</v>
      </c>
      <c r="G31" s="1">
        <v>37.6362</v>
      </c>
      <c r="H31" s="1">
        <v>38.3229</v>
      </c>
      <c r="I31" s="1">
        <v>45.2898</v>
      </c>
      <c r="J31" s="1">
        <v>37.3003</v>
      </c>
    </row>
    <row r="32">
      <c r="C32" s="101" t="s">
        <v>641</v>
      </c>
      <c r="D32" s="13" t="s">
        <v>642</v>
      </c>
      <c r="E32" s="13" t="s">
        <v>585</v>
      </c>
      <c r="F32" s="13" t="s">
        <v>443</v>
      </c>
      <c r="G32" s="1" t="s">
        <v>445</v>
      </c>
      <c r="H32" s="1" t="s">
        <v>444</v>
      </c>
      <c r="I32" s="1" t="s">
        <v>448</v>
      </c>
      <c r="J32" s="1" t="s">
        <v>445</v>
      </c>
    </row>
    <row r="33">
      <c r="C33" s="101">
        <v>4.0</v>
      </c>
      <c r="D33" s="13">
        <f t="shared" ref="D33:D37" si="1">$D$27/D27*100</f>
        <v>100</v>
      </c>
      <c r="E33" s="13">
        <f t="shared" ref="E33:E37" si="2">$E$27/E27*100</f>
        <v>100</v>
      </c>
      <c r="F33" s="13">
        <f t="shared" ref="F33:F37" si="3">$F$27/F27*100</f>
        <v>100</v>
      </c>
      <c r="G33" s="13">
        <f t="shared" ref="G33:G37" si="4">$G$27/G27*100</f>
        <v>100</v>
      </c>
      <c r="H33" s="13">
        <f t="shared" ref="H33:H37" si="5">$H$27/H27*100</f>
        <v>100</v>
      </c>
      <c r="I33" s="13">
        <f t="shared" ref="I33:I37" si="6">$I$27/I27*100</f>
        <v>100</v>
      </c>
      <c r="J33" s="13">
        <f t="shared" ref="J33:J37" si="7">$J$27/J27*100</f>
        <v>100</v>
      </c>
    </row>
    <row r="34">
      <c r="C34" s="101">
        <v>8.0</v>
      </c>
      <c r="D34" s="13">
        <f t="shared" si="1"/>
        <v>83.73691195</v>
      </c>
      <c r="E34" s="13">
        <f t="shared" si="2"/>
        <v>83.32970591</v>
      </c>
      <c r="F34" s="13">
        <f t="shared" si="3"/>
        <v>91.74466452</v>
      </c>
      <c r="G34" s="13">
        <f t="shared" si="4"/>
        <v>88.57076264</v>
      </c>
      <c r="H34" s="13">
        <f t="shared" si="5"/>
        <v>83.29768292</v>
      </c>
      <c r="I34" s="13">
        <f t="shared" si="6"/>
        <v>87.60662804</v>
      </c>
      <c r="J34" s="13">
        <f t="shared" si="7"/>
        <v>93.38093017</v>
      </c>
    </row>
    <row r="35">
      <c r="C35" s="101">
        <v>16.0</v>
      </c>
      <c r="D35" s="13">
        <f t="shared" si="1"/>
        <v>53.31452051</v>
      </c>
      <c r="E35" s="13">
        <f t="shared" si="2"/>
        <v>56.30692144</v>
      </c>
      <c r="F35" s="13">
        <f t="shared" si="3"/>
        <v>56.86540537</v>
      </c>
      <c r="G35" s="13">
        <f t="shared" si="4"/>
        <v>69.08900835</v>
      </c>
      <c r="H35" s="13">
        <f t="shared" si="5"/>
        <v>61.96911114</v>
      </c>
      <c r="I35" s="13">
        <f t="shared" si="6"/>
        <v>61.62080431</v>
      </c>
      <c r="J35" s="13">
        <f t="shared" si="7"/>
        <v>75.2060832</v>
      </c>
    </row>
    <row r="36">
      <c r="C36" s="1">
        <v>24.0</v>
      </c>
      <c r="D36" s="13">
        <f t="shared" si="1"/>
        <v>41.59006523</v>
      </c>
      <c r="E36" s="13">
        <f t="shared" si="2"/>
        <v>39.16767748</v>
      </c>
      <c r="F36" s="13">
        <f t="shared" si="3"/>
        <v>38.23448398</v>
      </c>
      <c r="G36" s="13">
        <f t="shared" si="4"/>
        <v>45.8202137</v>
      </c>
      <c r="H36" s="13">
        <f t="shared" si="5"/>
        <v>38.13245328</v>
      </c>
      <c r="I36" s="13">
        <f t="shared" si="6"/>
        <v>36.25438311</v>
      </c>
      <c r="J36" s="13">
        <f t="shared" si="7"/>
        <v>54.89916403</v>
      </c>
    </row>
    <row r="37">
      <c r="C37" s="1">
        <v>32.0</v>
      </c>
      <c r="D37" s="13">
        <f t="shared" si="1"/>
        <v>33.77577569</v>
      </c>
      <c r="E37" s="13">
        <f t="shared" si="2"/>
        <v>34.08232222</v>
      </c>
      <c r="F37" s="13">
        <f t="shared" si="3"/>
        <v>32.0582991</v>
      </c>
      <c r="G37" s="13">
        <f t="shared" si="4"/>
        <v>44.42611103</v>
      </c>
      <c r="H37" s="13">
        <f t="shared" si="5"/>
        <v>37.5976244</v>
      </c>
      <c r="I37" s="13">
        <f t="shared" si="6"/>
        <v>33.92397405</v>
      </c>
      <c r="J37" s="13">
        <f t="shared" si="7"/>
        <v>50.45884349</v>
      </c>
    </row>
    <row r="45">
      <c r="A45" s="1" t="s">
        <v>644</v>
      </c>
      <c r="B45" s="1">
        <v>0.0</v>
      </c>
      <c r="C45" s="1">
        <v>8.20678</v>
      </c>
      <c r="D45" s="1">
        <v>51.1259</v>
      </c>
      <c r="E45" s="1">
        <v>18.8213</v>
      </c>
      <c r="F45" s="1">
        <v>27.599457</v>
      </c>
      <c r="G45" s="1">
        <v>0.0</v>
      </c>
      <c r="H45" s="1">
        <v>0.0</v>
      </c>
      <c r="I45" s="1">
        <v>0.0</v>
      </c>
      <c r="J45" s="1">
        <v>0.0</v>
      </c>
      <c r="K45" s="1">
        <v>0.425964</v>
      </c>
      <c r="L45" s="1">
        <v>0.07643</v>
      </c>
      <c r="M45" s="1">
        <v>45.253654</v>
      </c>
      <c r="N45" s="1">
        <v>0.0</v>
      </c>
      <c r="O45" s="1">
        <v>3.44E-4</v>
      </c>
      <c r="P45" s="1" t="s">
        <v>11</v>
      </c>
    </row>
    <row r="46">
      <c r="A46" s="1" t="s">
        <v>645</v>
      </c>
      <c r="B46" s="1">
        <v>0.0</v>
      </c>
      <c r="C46" s="1">
        <v>2.32402</v>
      </c>
      <c r="D46" s="1">
        <v>10.2777</v>
      </c>
      <c r="E46" s="1">
        <v>14.4085</v>
      </c>
      <c r="F46" s="1">
        <v>27.276187</v>
      </c>
      <c r="G46" s="1">
        <v>0.0</v>
      </c>
      <c r="H46" s="1">
        <v>0.0</v>
      </c>
      <c r="I46" s="1">
        <v>0.0</v>
      </c>
      <c r="J46" s="1">
        <v>0.0</v>
      </c>
      <c r="K46" s="1">
        <v>0.129398</v>
      </c>
      <c r="L46" s="1">
        <v>0.022272</v>
      </c>
      <c r="M46" s="1">
        <v>40.525205</v>
      </c>
      <c r="N46" s="1">
        <v>0.0</v>
      </c>
      <c r="O46" s="1">
        <v>5.08E-4</v>
      </c>
      <c r="P46" s="1" t="s">
        <v>11</v>
      </c>
    </row>
    <row r="47">
      <c r="A47" s="1" t="s">
        <v>646</v>
      </c>
      <c r="B47" s="1">
        <v>0.0</v>
      </c>
      <c r="C47" s="1">
        <v>2.24058</v>
      </c>
      <c r="D47" s="1">
        <v>11.2451</v>
      </c>
      <c r="E47" s="1">
        <v>15.3641</v>
      </c>
      <c r="F47" s="1">
        <v>27.077059</v>
      </c>
      <c r="G47" s="1">
        <v>0.0</v>
      </c>
      <c r="H47" s="1">
        <v>0.0</v>
      </c>
      <c r="I47" s="1">
        <v>0.0</v>
      </c>
      <c r="J47" s="1">
        <v>0.0</v>
      </c>
      <c r="K47" s="1">
        <v>0.128258</v>
      </c>
      <c r="L47" s="1">
        <v>0.024105</v>
      </c>
      <c r="M47" s="1">
        <v>41.274026</v>
      </c>
      <c r="N47" s="1">
        <v>0.0</v>
      </c>
      <c r="O47" s="1">
        <v>5.26E-4</v>
      </c>
      <c r="P47" s="1" t="s">
        <v>11</v>
      </c>
    </row>
    <row r="48">
      <c r="A48" s="1" t="s">
        <v>647</v>
      </c>
      <c r="B48" s="1">
        <v>0.0</v>
      </c>
      <c r="C48" s="1">
        <v>15.2111</v>
      </c>
      <c r="D48" s="1">
        <v>97.3972</v>
      </c>
      <c r="E48" s="1">
        <v>20.1554</v>
      </c>
      <c r="F48" s="1">
        <v>46.414938</v>
      </c>
      <c r="G48" s="1">
        <v>0.0</v>
      </c>
      <c r="H48" s="1">
        <v>0.0</v>
      </c>
      <c r="I48" s="1">
        <v>0.0</v>
      </c>
      <c r="J48" s="1">
        <v>0.0</v>
      </c>
      <c r="K48" s="1">
        <v>0.449915</v>
      </c>
      <c r="L48" s="1">
        <v>0.090296</v>
      </c>
      <c r="M48" s="1">
        <v>65.251324</v>
      </c>
      <c r="N48" s="1">
        <v>0.0</v>
      </c>
      <c r="O48" s="1">
        <v>5.17E-4</v>
      </c>
      <c r="P48" s="1" t="s">
        <v>11</v>
      </c>
    </row>
    <row r="49">
      <c r="A49" s="1" t="s">
        <v>648</v>
      </c>
      <c r="B49" s="1">
        <v>0.0</v>
      </c>
      <c r="C49" s="1">
        <v>2.74533</v>
      </c>
      <c r="D49" s="1">
        <v>12.1226</v>
      </c>
      <c r="E49" s="1">
        <v>17.2976</v>
      </c>
      <c r="F49" s="1">
        <v>42.248127</v>
      </c>
      <c r="G49" s="1">
        <v>0.0</v>
      </c>
      <c r="H49" s="1">
        <v>0.0</v>
      </c>
      <c r="I49" s="1">
        <v>0.0</v>
      </c>
      <c r="J49" s="1">
        <v>0.0</v>
      </c>
      <c r="K49" s="1">
        <v>0.083275</v>
      </c>
      <c r="L49" s="1">
        <v>0.017367</v>
      </c>
      <c r="M49" s="1">
        <v>58.193276</v>
      </c>
      <c r="N49" s="1">
        <v>0.0</v>
      </c>
      <c r="O49" s="1">
        <v>5.92E-4</v>
      </c>
      <c r="P49" s="1" t="s">
        <v>11</v>
      </c>
    </row>
    <row r="50">
      <c r="A50" s="1" t="s">
        <v>649</v>
      </c>
      <c r="B50" s="1">
        <v>0.0</v>
      </c>
      <c r="C50" s="1">
        <v>2.54176</v>
      </c>
      <c r="D50" s="1">
        <v>12.6103</v>
      </c>
      <c r="E50" s="1">
        <v>17.5376</v>
      </c>
      <c r="F50" s="1">
        <v>45.094898</v>
      </c>
      <c r="G50" s="1">
        <v>0.0</v>
      </c>
      <c r="H50" s="1">
        <v>0.0</v>
      </c>
      <c r="I50" s="1">
        <v>0.0</v>
      </c>
      <c r="J50" s="1">
        <v>0.0</v>
      </c>
      <c r="K50" s="1">
        <v>0.079341</v>
      </c>
      <c r="L50" s="1">
        <v>0.014812</v>
      </c>
      <c r="M50" s="1">
        <v>61.314107</v>
      </c>
      <c r="N50" s="1">
        <v>0.0</v>
      </c>
      <c r="O50" s="1">
        <v>5.59E-4</v>
      </c>
      <c r="P50" s="1" t="s">
        <v>11</v>
      </c>
    </row>
    <row r="51">
      <c r="A51" s="1" t="s">
        <v>650</v>
      </c>
      <c r="B51" s="1">
        <v>0.0</v>
      </c>
      <c r="C51" s="1">
        <v>29.2422</v>
      </c>
      <c r="D51" s="1">
        <v>187.996</v>
      </c>
      <c r="E51" s="1">
        <v>25.0263</v>
      </c>
      <c r="F51" s="1">
        <v>92.83729</v>
      </c>
      <c r="G51" s="1">
        <v>0.0</v>
      </c>
      <c r="H51" s="1">
        <v>0.0</v>
      </c>
      <c r="I51" s="1">
        <v>0.0</v>
      </c>
      <c r="J51" s="1">
        <v>0.0</v>
      </c>
      <c r="K51" s="1">
        <v>0.481307</v>
      </c>
      <c r="L51" s="1">
        <v>0.095644</v>
      </c>
      <c r="M51" s="1">
        <v>116.220235</v>
      </c>
      <c r="N51" s="1">
        <v>0.0</v>
      </c>
      <c r="O51" s="1">
        <v>4.98E-4</v>
      </c>
      <c r="P51" s="1" t="s">
        <v>11</v>
      </c>
    </row>
    <row r="52">
      <c r="A52" s="1" t="s">
        <v>651</v>
      </c>
      <c r="B52" s="1">
        <v>0.0</v>
      </c>
      <c r="C52" s="1">
        <v>5.80185</v>
      </c>
      <c r="D52" s="1">
        <v>13.3626</v>
      </c>
      <c r="E52" s="1">
        <v>23.2511</v>
      </c>
      <c r="F52" s="1">
        <v>77.830105</v>
      </c>
      <c r="G52" s="1">
        <v>0.0</v>
      </c>
      <c r="H52" s="1">
        <v>0.0</v>
      </c>
      <c r="I52" s="1">
        <v>0.0</v>
      </c>
      <c r="J52" s="1">
        <v>0.0</v>
      </c>
      <c r="K52" s="1">
        <v>0.053817</v>
      </c>
      <c r="L52" s="1">
        <v>0.018963</v>
      </c>
      <c r="M52" s="1">
        <v>99.28704</v>
      </c>
      <c r="N52" s="1">
        <v>0.0</v>
      </c>
      <c r="O52" s="1">
        <v>5.52E-4</v>
      </c>
      <c r="P52" s="1" t="s">
        <v>11</v>
      </c>
    </row>
    <row r="53">
      <c r="A53" s="1" t="s">
        <v>652</v>
      </c>
      <c r="B53" s="1">
        <v>0.0</v>
      </c>
      <c r="C53" s="1">
        <v>4.36407</v>
      </c>
      <c r="D53" s="1">
        <v>16.639</v>
      </c>
      <c r="E53" s="1">
        <v>24.9333</v>
      </c>
      <c r="F53" s="1">
        <v>86.203899</v>
      </c>
      <c r="G53" s="1">
        <v>0.0</v>
      </c>
      <c r="H53" s="1">
        <v>0.0</v>
      </c>
      <c r="I53" s="1">
        <v>0.0</v>
      </c>
      <c r="J53" s="1">
        <v>0.0</v>
      </c>
      <c r="K53" s="1">
        <v>0.052086</v>
      </c>
      <c r="L53" s="1">
        <v>0.019916</v>
      </c>
      <c r="M53" s="1">
        <v>109.357977</v>
      </c>
      <c r="N53" s="1">
        <v>0.0</v>
      </c>
      <c r="O53" s="1">
        <v>5.69E-4</v>
      </c>
      <c r="P53" s="1" t="s">
        <v>11</v>
      </c>
    </row>
    <row r="54">
      <c r="A54" s="1" t="s">
        <v>653</v>
      </c>
      <c r="B54" s="1">
        <v>0.0</v>
      </c>
      <c r="C54" s="1">
        <v>44.9285</v>
      </c>
      <c r="D54" s="1">
        <v>258.347</v>
      </c>
      <c r="E54" s="1">
        <v>34.2834</v>
      </c>
      <c r="F54" s="1">
        <v>135.78104</v>
      </c>
      <c r="G54" s="1">
        <v>0.0</v>
      </c>
      <c r="H54" s="1">
        <v>0.0</v>
      </c>
      <c r="I54" s="1">
        <v>0.0</v>
      </c>
      <c r="J54" s="1">
        <v>0.0</v>
      </c>
      <c r="K54" s="1">
        <v>0.449403</v>
      </c>
      <c r="L54" s="1">
        <v>0.10249</v>
      </c>
      <c r="M54" s="1">
        <v>167.099475</v>
      </c>
      <c r="N54" s="1">
        <v>0.0</v>
      </c>
      <c r="O54" s="1">
        <v>5.28E-4</v>
      </c>
      <c r="P54" s="1" t="s">
        <v>11</v>
      </c>
    </row>
    <row r="55">
      <c r="A55" s="1" t="s">
        <v>654</v>
      </c>
      <c r="B55" s="1">
        <v>0.0</v>
      </c>
      <c r="C55" s="1">
        <v>9.4306</v>
      </c>
      <c r="D55" s="1">
        <v>21.4916</v>
      </c>
      <c r="E55" s="1">
        <v>37.7854</v>
      </c>
      <c r="F55" s="1">
        <v>118.752207</v>
      </c>
      <c r="G55" s="1">
        <v>0.0</v>
      </c>
      <c r="H55" s="1">
        <v>0.0</v>
      </c>
      <c r="I55" s="1">
        <v>0.0</v>
      </c>
      <c r="J55" s="1">
        <v>0.0</v>
      </c>
      <c r="K55" s="1">
        <v>0.043971</v>
      </c>
      <c r="L55" s="1">
        <v>0.022754</v>
      </c>
      <c r="M55" s="1">
        <v>153.676162</v>
      </c>
      <c r="N55" s="1">
        <v>0.0</v>
      </c>
      <c r="O55" s="1">
        <v>6.28E-4</v>
      </c>
      <c r="P55" s="1" t="s">
        <v>11</v>
      </c>
    </row>
    <row r="56">
      <c r="A56" s="1" t="s">
        <v>655</v>
      </c>
      <c r="B56" s="1">
        <v>0.0</v>
      </c>
      <c r="C56" s="1">
        <v>9.54961</v>
      </c>
      <c r="D56" s="1">
        <v>25.9609</v>
      </c>
      <c r="E56" s="1">
        <v>42.3786</v>
      </c>
      <c r="F56" s="1">
        <v>121.324923</v>
      </c>
      <c r="G56" s="1">
        <v>0.0</v>
      </c>
      <c r="H56" s="1">
        <v>0.0</v>
      </c>
      <c r="I56" s="1">
        <v>0.0</v>
      </c>
      <c r="J56" s="1">
        <v>0.0</v>
      </c>
      <c r="K56" s="1">
        <v>0.043184</v>
      </c>
      <c r="L56" s="1">
        <v>0.017147</v>
      </c>
      <c r="M56" s="1">
        <v>160.831108</v>
      </c>
      <c r="N56" s="1">
        <v>0.0</v>
      </c>
      <c r="O56" s="1">
        <v>5.15E-4</v>
      </c>
      <c r="P56" s="1" t="s">
        <v>11</v>
      </c>
    </row>
    <row r="57">
      <c r="A57" s="1" t="s">
        <v>656</v>
      </c>
      <c r="B57" s="1">
        <v>0.0</v>
      </c>
      <c r="C57" s="1">
        <v>45.1826</v>
      </c>
      <c r="D57" s="1">
        <v>231.778</v>
      </c>
      <c r="E57" s="1">
        <v>37.3003</v>
      </c>
      <c r="F57" s="1">
        <v>173.002252</v>
      </c>
      <c r="G57" s="1">
        <v>0.0</v>
      </c>
      <c r="H57" s="1">
        <v>0.0</v>
      </c>
      <c r="I57" s="1">
        <v>0.0</v>
      </c>
      <c r="J57" s="1">
        <v>0.0</v>
      </c>
      <c r="K57" s="1">
        <v>0.423483</v>
      </c>
      <c r="L57" s="1">
        <v>0.09573</v>
      </c>
      <c r="M57" s="1">
        <v>206.649901</v>
      </c>
      <c r="N57" s="1">
        <v>0.0</v>
      </c>
      <c r="O57" s="1">
        <v>5.33E-4</v>
      </c>
      <c r="P57" s="1" t="s">
        <v>11</v>
      </c>
    </row>
    <row r="58">
      <c r="A58" s="1" t="s">
        <v>657</v>
      </c>
      <c r="B58" s="1">
        <v>0.0</v>
      </c>
      <c r="C58" s="1">
        <v>9.27706</v>
      </c>
      <c r="D58" s="1">
        <v>21.1337</v>
      </c>
      <c r="E58" s="1">
        <v>38.3229</v>
      </c>
      <c r="F58" s="1">
        <v>174.623989</v>
      </c>
      <c r="G58" s="1">
        <v>0.0</v>
      </c>
      <c r="H58" s="1">
        <v>0.0</v>
      </c>
      <c r="I58" s="1">
        <v>0.0</v>
      </c>
      <c r="J58" s="1">
        <v>0.0</v>
      </c>
      <c r="K58" s="1">
        <v>0.051365</v>
      </c>
      <c r="L58" s="1">
        <v>0.018633</v>
      </c>
      <c r="M58" s="1">
        <v>209.417052</v>
      </c>
      <c r="N58" s="1">
        <v>0.0</v>
      </c>
      <c r="O58" s="1">
        <v>5.48E-4</v>
      </c>
      <c r="P58" s="1" t="s">
        <v>11</v>
      </c>
    </row>
    <row r="59">
      <c r="A59" s="1" t="s">
        <v>658</v>
      </c>
      <c r="B59" s="1">
        <v>0.0</v>
      </c>
      <c r="C59" s="1">
        <v>8.01457</v>
      </c>
      <c r="D59" s="1">
        <v>29.9285</v>
      </c>
      <c r="E59" s="1">
        <v>45.2898</v>
      </c>
      <c r="F59" s="1">
        <v>176.881443</v>
      </c>
      <c r="G59" s="1">
        <v>0.0</v>
      </c>
      <c r="H59" s="1">
        <v>0.0</v>
      </c>
      <c r="I59" s="1">
        <v>0.0</v>
      </c>
      <c r="J59" s="1">
        <v>0.0</v>
      </c>
      <c r="K59" s="1">
        <v>0.033032</v>
      </c>
      <c r="L59" s="1">
        <v>0.023009</v>
      </c>
      <c r="M59" s="1">
        <v>219.31449</v>
      </c>
      <c r="N59" s="1">
        <v>0.0</v>
      </c>
      <c r="O59" s="1">
        <v>5.79E-4</v>
      </c>
      <c r="P59" s="1" t="s">
        <v>11</v>
      </c>
    </row>
  </sheetData>
  <mergeCells count="1">
    <mergeCell ref="C25:F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7" max="7" width="27.57"/>
  </cols>
  <sheetData>
    <row r="1">
      <c r="A1" s="1"/>
      <c r="B1" s="1"/>
      <c r="C1" s="1"/>
      <c r="D1" s="1"/>
      <c r="E1" s="1"/>
      <c r="F1" s="1"/>
      <c r="G1" s="1"/>
      <c r="H1" s="2" t="s">
        <v>0</v>
      </c>
      <c r="I1" s="2" t="s">
        <v>1</v>
      </c>
      <c r="L1" s="1" t="s">
        <v>2</v>
      </c>
      <c r="M1" s="1"/>
      <c r="N1" s="1" t="s">
        <v>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5</v>
      </c>
      <c r="B2" s="1" t="s">
        <v>6</v>
      </c>
      <c r="C2" s="1" t="s">
        <v>7</v>
      </c>
      <c r="D2" s="1">
        <v>1.0</v>
      </c>
      <c r="E2" s="1" t="s">
        <v>8</v>
      </c>
      <c r="F2" s="1">
        <v>1.0</v>
      </c>
      <c r="G2" s="1" t="s">
        <v>9</v>
      </c>
      <c r="H2" s="3">
        <v>1.0</v>
      </c>
      <c r="I2" s="3">
        <v>1.0</v>
      </c>
      <c r="J2" s="1">
        <v>0.0</v>
      </c>
      <c r="K2" s="1">
        <v>1.04708</v>
      </c>
      <c r="L2" s="1">
        <v>18.5633</v>
      </c>
      <c r="M2" s="4"/>
      <c r="N2" s="1">
        <v>20.5259</v>
      </c>
      <c r="O2" s="4"/>
      <c r="P2" s="1">
        <v>1.336893</v>
      </c>
      <c r="Q2" s="1">
        <v>0.0</v>
      </c>
      <c r="R2" s="1">
        <v>0.0</v>
      </c>
      <c r="S2" s="1">
        <v>0.0</v>
      </c>
      <c r="T2" s="1">
        <v>0.0</v>
      </c>
      <c r="U2" s="1">
        <v>0.814624</v>
      </c>
      <c r="V2" s="1">
        <v>0.184889</v>
      </c>
      <c r="W2" s="1">
        <v>21.82032</v>
      </c>
      <c r="X2" s="1">
        <v>0.0</v>
      </c>
      <c r="Y2" s="1">
        <v>4.12E-4</v>
      </c>
      <c r="Z2" s="1" t="s">
        <v>11</v>
      </c>
    </row>
    <row r="3">
      <c r="A3" s="1" t="s">
        <v>5</v>
      </c>
      <c r="B3" s="1" t="s">
        <v>6</v>
      </c>
      <c r="C3" s="1" t="s">
        <v>7</v>
      </c>
      <c r="D3" s="1">
        <v>1.0</v>
      </c>
      <c r="E3" s="1" t="s">
        <v>8</v>
      </c>
      <c r="F3" s="1">
        <v>1.0</v>
      </c>
      <c r="G3" s="1" t="s">
        <v>9</v>
      </c>
      <c r="H3" s="3">
        <v>1.0</v>
      </c>
      <c r="I3" s="3">
        <v>1.0</v>
      </c>
      <c r="J3" s="1">
        <v>1.0</v>
      </c>
      <c r="K3" s="1">
        <v>1.04712</v>
      </c>
      <c r="L3" s="1">
        <v>18.7856</v>
      </c>
      <c r="M3" s="4"/>
      <c r="N3" s="1">
        <v>20.7651</v>
      </c>
      <c r="O3" s="4"/>
      <c r="P3" s="1">
        <v>1.361338</v>
      </c>
      <c r="Q3" s="1">
        <v>0.0</v>
      </c>
      <c r="R3" s="1">
        <v>0.0</v>
      </c>
      <c r="S3" s="1">
        <v>0.0</v>
      </c>
      <c r="T3" s="1">
        <v>0.0</v>
      </c>
      <c r="U3" s="1">
        <v>0.826854</v>
      </c>
      <c r="V3" s="1">
        <v>0.211789</v>
      </c>
      <c r="W3" s="1">
        <v>22.08014</v>
      </c>
      <c r="X3" s="1">
        <v>0.0</v>
      </c>
      <c r="Y3" s="1">
        <v>4.55E-4</v>
      </c>
      <c r="Z3" s="1" t="s">
        <v>11</v>
      </c>
    </row>
    <row r="4">
      <c r="A4" s="1" t="s">
        <v>5</v>
      </c>
      <c r="B4" s="1" t="s">
        <v>6</v>
      </c>
      <c r="C4" s="1" t="s">
        <v>7</v>
      </c>
      <c r="D4" s="1">
        <v>1.0</v>
      </c>
      <c r="E4" s="1" t="s">
        <v>8</v>
      </c>
      <c r="F4" s="1">
        <v>1.0</v>
      </c>
      <c r="G4" s="1" t="s">
        <v>9</v>
      </c>
      <c r="H4" s="3">
        <v>1.0</v>
      </c>
      <c r="I4" s="3">
        <v>1.0</v>
      </c>
      <c r="J4" s="1">
        <v>2.0</v>
      </c>
      <c r="K4" s="1">
        <v>1.06234</v>
      </c>
      <c r="L4" s="1">
        <v>18.4994</v>
      </c>
      <c r="M4" s="5">
        <f>AVERAGE(L2:L4)</f>
        <v>18.6161</v>
      </c>
      <c r="N4" s="1">
        <v>20.4903</v>
      </c>
      <c r="O4" s="5">
        <f>AVERAGE(N2:N4)</f>
        <v>20.59376667</v>
      </c>
      <c r="P4" s="1">
        <v>1.339903</v>
      </c>
      <c r="Q4" s="1">
        <v>0.0</v>
      </c>
      <c r="R4" s="1">
        <v>0.0</v>
      </c>
      <c r="S4" s="1">
        <v>0.0</v>
      </c>
      <c r="T4" s="1">
        <v>0.0</v>
      </c>
      <c r="U4" s="1">
        <v>0.813226</v>
      </c>
      <c r="V4" s="1">
        <v>0.206657</v>
      </c>
      <c r="W4" s="1">
        <v>21.780096</v>
      </c>
      <c r="X4" s="1">
        <v>0.0</v>
      </c>
      <c r="Y4" s="1">
        <v>5.48E-4</v>
      </c>
      <c r="Z4" s="1" t="s">
        <v>11</v>
      </c>
    </row>
    <row r="5">
      <c r="A5" s="1" t="s">
        <v>5</v>
      </c>
      <c r="B5" s="1" t="s">
        <v>6</v>
      </c>
      <c r="C5" s="1" t="s">
        <v>7</v>
      </c>
      <c r="D5" s="1">
        <v>1.0</v>
      </c>
      <c r="E5" s="1" t="s">
        <v>8</v>
      </c>
      <c r="F5" s="1">
        <v>4.0</v>
      </c>
      <c r="G5" s="1" t="s">
        <v>15</v>
      </c>
      <c r="H5" s="3">
        <v>1.0</v>
      </c>
      <c r="I5" s="3">
        <v>4.0</v>
      </c>
      <c r="J5" s="1">
        <v>0.0</v>
      </c>
      <c r="K5" s="1">
        <v>0.779011</v>
      </c>
      <c r="L5" s="1">
        <v>12.3039</v>
      </c>
      <c r="M5" s="6"/>
      <c r="N5" s="1">
        <v>13.9526</v>
      </c>
      <c r="O5" s="6"/>
      <c r="P5" s="1">
        <v>1.334462</v>
      </c>
      <c r="Q5" s="1">
        <v>0.0</v>
      </c>
      <c r="R5" s="1">
        <v>0.0</v>
      </c>
      <c r="S5" s="1">
        <v>0.0</v>
      </c>
      <c r="T5" s="1">
        <v>0.0</v>
      </c>
      <c r="U5" s="1">
        <v>0.778302</v>
      </c>
      <c r="V5" s="1">
        <v>0.211307</v>
      </c>
      <c r="W5" s="1">
        <v>15.232046</v>
      </c>
      <c r="X5" s="1">
        <v>0.0</v>
      </c>
      <c r="Y5" s="1">
        <v>5.07E-4</v>
      </c>
      <c r="Z5" s="1" t="s">
        <v>11</v>
      </c>
    </row>
    <row r="6">
      <c r="A6" s="1" t="s">
        <v>5</v>
      </c>
      <c r="B6" s="1" t="s">
        <v>6</v>
      </c>
      <c r="C6" s="1" t="s">
        <v>7</v>
      </c>
      <c r="D6" s="1">
        <v>1.0</v>
      </c>
      <c r="E6" s="1" t="s">
        <v>8</v>
      </c>
      <c r="F6" s="1">
        <v>4.0</v>
      </c>
      <c r="G6" s="1" t="s">
        <v>15</v>
      </c>
      <c r="H6" s="3">
        <v>1.0</v>
      </c>
      <c r="I6" s="3">
        <v>4.0</v>
      </c>
      <c r="J6" s="1">
        <v>1.0</v>
      </c>
      <c r="K6" s="1">
        <v>0.797733</v>
      </c>
      <c r="L6" s="1">
        <v>12.196</v>
      </c>
      <c r="M6" s="6"/>
      <c r="N6" s="1">
        <v>13.8626</v>
      </c>
      <c r="O6" s="6"/>
      <c r="P6" s="1">
        <v>1.324803</v>
      </c>
      <c r="Q6" s="1">
        <v>0.0</v>
      </c>
      <c r="R6" s="1">
        <v>0.0</v>
      </c>
      <c r="S6" s="1">
        <v>0.0</v>
      </c>
      <c r="T6" s="1">
        <v>0.0</v>
      </c>
      <c r="U6" s="1">
        <v>0.790578</v>
      </c>
      <c r="V6" s="1">
        <v>0.219092</v>
      </c>
      <c r="W6" s="1">
        <v>15.138256</v>
      </c>
      <c r="X6" s="1">
        <v>0.0</v>
      </c>
      <c r="Y6" s="1">
        <v>5.1E-4</v>
      </c>
      <c r="Z6" s="1" t="s">
        <v>11</v>
      </c>
    </row>
    <row r="7">
      <c r="A7" s="1" t="s">
        <v>5</v>
      </c>
      <c r="B7" s="1" t="s">
        <v>6</v>
      </c>
      <c r="C7" s="1" t="s">
        <v>7</v>
      </c>
      <c r="D7" s="1">
        <v>1.0</v>
      </c>
      <c r="E7" s="1" t="s">
        <v>8</v>
      </c>
      <c r="F7" s="1">
        <v>4.0</v>
      </c>
      <c r="G7" s="1" t="s">
        <v>15</v>
      </c>
      <c r="H7" s="3">
        <v>1.0</v>
      </c>
      <c r="I7" s="3">
        <v>4.0</v>
      </c>
      <c r="J7" s="1">
        <v>2.0</v>
      </c>
      <c r="K7" s="1">
        <v>0.713723</v>
      </c>
      <c r="L7" s="1">
        <v>12.2358</v>
      </c>
      <c r="M7" s="5">
        <f>AVERAGE(L5:L7)</f>
        <v>12.24523333</v>
      </c>
      <c r="N7" s="1">
        <v>13.812</v>
      </c>
      <c r="O7" s="5">
        <f>AVERAGE(N5:N7)</f>
        <v>13.87573333</v>
      </c>
      <c r="P7" s="1">
        <v>1.354659</v>
      </c>
      <c r="Q7" s="1">
        <v>0.0</v>
      </c>
      <c r="R7" s="1">
        <v>0.0</v>
      </c>
      <c r="S7" s="1">
        <v>0.0</v>
      </c>
      <c r="T7" s="1">
        <v>0.0</v>
      </c>
      <c r="U7" s="1">
        <v>0.776907</v>
      </c>
      <c r="V7" s="1">
        <v>0.205612</v>
      </c>
      <c r="W7" s="1">
        <v>15.115412</v>
      </c>
      <c r="X7" s="1">
        <v>0.0</v>
      </c>
      <c r="Y7" s="1">
        <v>4.97E-4</v>
      </c>
      <c r="Z7" s="1" t="s">
        <v>11</v>
      </c>
    </row>
    <row r="8">
      <c r="A8" s="1" t="s">
        <v>5</v>
      </c>
      <c r="B8" s="1" t="s">
        <v>6</v>
      </c>
      <c r="C8" s="1" t="s">
        <v>7</v>
      </c>
      <c r="D8" s="1">
        <v>1.0</v>
      </c>
      <c r="E8" s="1" t="s">
        <v>8</v>
      </c>
      <c r="F8" s="1">
        <v>8.0</v>
      </c>
      <c r="G8" s="1" t="s">
        <v>17</v>
      </c>
      <c r="H8" s="3">
        <v>1.0</v>
      </c>
      <c r="I8" s="3">
        <v>8.0</v>
      </c>
      <c r="J8" s="1">
        <v>0.0</v>
      </c>
      <c r="K8" s="1">
        <v>0.561306</v>
      </c>
      <c r="L8" s="1">
        <v>10.6022</v>
      </c>
      <c r="M8" s="6"/>
      <c r="N8" s="1">
        <v>11.9986</v>
      </c>
      <c r="O8" s="6"/>
      <c r="P8" s="1">
        <v>1.331</v>
      </c>
      <c r="Q8" s="1">
        <v>0.0</v>
      </c>
      <c r="R8" s="1">
        <v>0.0</v>
      </c>
      <c r="S8" s="1">
        <v>0.0</v>
      </c>
      <c r="T8" s="1">
        <v>0.0</v>
      </c>
      <c r="U8" s="1">
        <v>0.759833</v>
      </c>
      <c r="V8" s="1">
        <v>0.170134</v>
      </c>
      <c r="W8" s="1">
        <v>13.278761</v>
      </c>
      <c r="X8" s="1">
        <v>0.0</v>
      </c>
      <c r="Y8" s="1">
        <v>4.78E-4</v>
      </c>
      <c r="Z8" s="1" t="s">
        <v>11</v>
      </c>
    </row>
    <row r="9">
      <c r="A9" s="1" t="s">
        <v>5</v>
      </c>
      <c r="B9" s="1" t="s">
        <v>6</v>
      </c>
      <c r="C9" s="1" t="s">
        <v>7</v>
      </c>
      <c r="D9" s="1">
        <v>1.0</v>
      </c>
      <c r="E9" s="1" t="s">
        <v>8</v>
      </c>
      <c r="F9" s="1">
        <v>8.0</v>
      </c>
      <c r="G9" s="1" t="s">
        <v>17</v>
      </c>
      <c r="H9" s="3">
        <v>1.0</v>
      </c>
      <c r="I9" s="3">
        <v>8.0</v>
      </c>
      <c r="J9" s="1">
        <v>1.0</v>
      </c>
      <c r="K9" s="1">
        <v>0.552758</v>
      </c>
      <c r="L9" s="1">
        <v>10.5797</v>
      </c>
      <c r="M9" s="6"/>
      <c r="N9" s="1">
        <v>11.9757</v>
      </c>
      <c r="O9" s="6"/>
      <c r="P9" s="1">
        <v>1.353664</v>
      </c>
      <c r="Q9" s="1">
        <v>0.0</v>
      </c>
      <c r="R9" s="1">
        <v>0.0</v>
      </c>
      <c r="S9" s="1">
        <v>0.0</v>
      </c>
      <c r="T9" s="1">
        <v>0.0</v>
      </c>
      <c r="U9" s="1">
        <v>0.774215</v>
      </c>
      <c r="V9" s="1">
        <v>0.198331</v>
      </c>
      <c r="W9" s="1">
        <v>13.28497</v>
      </c>
      <c r="X9" s="1">
        <v>0.0</v>
      </c>
      <c r="Y9" s="1">
        <v>4.77E-4</v>
      </c>
      <c r="Z9" s="1" t="s">
        <v>11</v>
      </c>
    </row>
    <row r="10">
      <c r="A10" s="1" t="s">
        <v>5</v>
      </c>
      <c r="B10" s="1" t="s">
        <v>6</v>
      </c>
      <c r="C10" s="1" t="s">
        <v>7</v>
      </c>
      <c r="D10" s="1">
        <v>1.0</v>
      </c>
      <c r="E10" s="1" t="s">
        <v>8</v>
      </c>
      <c r="F10" s="1">
        <v>8.0</v>
      </c>
      <c r="G10" s="1" t="s">
        <v>17</v>
      </c>
      <c r="H10" s="3">
        <v>1.0</v>
      </c>
      <c r="I10" s="3">
        <v>8.0</v>
      </c>
      <c r="J10" s="1">
        <v>2.0</v>
      </c>
      <c r="K10" s="1">
        <v>0.53266</v>
      </c>
      <c r="L10" s="1">
        <v>10.7293</v>
      </c>
      <c r="M10" s="5">
        <f>AVERAGE(L8:L10)</f>
        <v>10.63706667</v>
      </c>
      <c r="N10" s="1">
        <v>12.105</v>
      </c>
      <c r="O10" s="5">
        <f>AVERAGE(N8:N10)</f>
        <v>12.02643333</v>
      </c>
      <c r="P10" s="1">
        <v>1.354289</v>
      </c>
      <c r="Q10" s="1">
        <v>0.0</v>
      </c>
      <c r="R10" s="1">
        <v>0.0</v>
      </c>
      <c r="S10" s="1">
        <v>0.0</v>
      </c>
      <c r="T10" s="1">
        <v>0.0</v>
      </c>
      <c r="U10" s="1">
        <v>0.776215</v>
      </c>
      <c r="V10" s="1">
        <v>0.168699</v>
      </c>
      <c r="W10" s="1">
        <v>13.417474</v>
      </c>
      <c r="X10" s="1">
        <v>0.0</v>
      </c>
      <c r="Y10" s="1">
        <v>3.91E-4</v>
      </c>
      <c r="Z10" s="1" t="s">
        <v>11</v>
      </c>
    </row>
    <row r="11">
      <c r="A11" s="1" t="s">
        <v>5</v>
      </c>
      <c r="B11" s="1" t="s">
        <v>6</v>
      </c>
      <c r="C11" s="1" t="s">
        <v>7</v>
      </c>
      <c r="D11" s="1">
        <v>1.0</v>
      </c>
      <c r="E11" s="1" t="s">
        <v>8</v>
      </c>
      <c r="F11" s="1">
        <v>16.0</v>
      </c>
      <c r="G11" s="1" t="s">
        <v>19</v>
      </c>
      <c r="H11" s="3">
        <v>1.0</v>
      </c>
      <c r="I11" s="3">
        <v>16.0</v>
      </c>
      <c r="J11" s="1">
        <v>0.0</v>
      </c>
      <c r="K11" s="1">
        <v>0.440904</v>
      </c>
      <c r="L11" s="1">
        <v>9.89837</v>
      </c>
      <c r="M11" s="6"/>
      <c r="N11" s="1">
        <v>11.1868</v>
      </c>
      <c r="O11" s="6"/>
      <c r="P11" s="1">
        <v>1.356155</v>
      </c>
      <c r="Q11" s="1">
        <v>0.0</v>
      </c>
      <c r="R11" s="1">
        <v>0.0</v>
      </c>
      <c r="S11" s="1">
        <v>0.0</v>
      </c>
      <c r="T11" s="1">
        <v>0.0</v>
      </c>
      <c r="U11" s="1">
        <v>0.783733</v>
      </c>
      <c r="V11" s="1">
        <v>0.19591</v>
      </c>
      <c r="W11" s="1">
        <v>12.500843</v>
      </c>
      <c r="X11" s="1">
        <v>0.0</v>
      </c>
      <c r="Y11" s="1">
        <v>3.79E-4</v>
      </c>
      <c r="Z11" s="1" t="s">
        <v>11</v>
      </c>
    </row>
    <row r="12">
      <c r="A12" s="1" t="s">
        <v>5</v>
      </c>
      <c r="B12" s="1" t="s">
        <v>6</v>
      </c>
      <c r="C12" s="1" t="s">
        <v>7</v>
      </c>
      <c r="D12" s="1">
        <v>1.0</v>
      </c>
      <c r="E12" s="1" t="s">
        <v>8</v>
      </c>
      <c r="F12" s="1">
        <v>16.0</v>
      </c>
      <c r="G12" s="1" t="s">
        <v>19</v>
      </c>
      <c r="H12" s="3">
        <v>1.0</v>
      </c>
      <c r="I12" s="3">
        <v>16.0</v>
      </c>
      <c r="J12" s="1">
        <v>1.0</v>
      </c>
      <c r="K12" s="1">
        <v>0.412297</v>
      </c>
      <c r="L12" s="1">
        <v>9.91672</v>
      </c>
      <c r="M12" s="6"/>
      <c r="N12" s="1">
        <v>11.2033</v>
      </c>
      <c r="O12" s="6"/>
      <c r="P12" s="1">
        <v>1.327394</v>
      </c>
      <c r="Q12" s="1">
        <v>0.0</v>
      </c>
      <c r="R12" s="1">
        <v>0.0</v>
      </c>
      <c r="S12" s="1">
        <v>0.0</v>
      </c>
      <c r="T12" s="1">
        <v>0.0</v>
      </c>
      <c r="U12" s="1">
        <v>0.797648</v>
      </c>
      <c r="V12" s="1">
        <v>0.195597</v>
      </c>
      <c r="W12" s="1">
        <v>12.484471</v>
      </c>
      <c r="X12" s="1">
        <v>0.0</v>
      </c>
      <c r="Y12" s="1">
        <v>4.27E-4</v>
      </c>
      <c r="Z12" s="1" t="s">
        <v>11</v>
      </c>
    </row>
    <row r="13">
      <c r="A13" s="1" t="s">
        <v>5</v>
      </c>
      <c r="B13" s="1" t="s">
        <v>6</v>
      </c>
      <c r="C13" s="1" t="s">
        <v>7</v>
      </c>
      <c r="D13" s="1">
        <v>1.0</v>
      </c>
      <c r="E13" s="1" t="s">
        <v>8</v>
      </c>
      <c r="F13" s="1">
        <v>16.0</v>
      </c>
      <c r="G13" s="1" t="s">
        <v>19</v>
      </c>
      <c r="H13" s="3">
        <v>1.0</v>
      </c>
      <c r="I13" s="3">
        <v>16.0</v>
      </c>
      <c r="J13" s="1">
        <v>2.0</v>
      </c>
      <c r="K13" s="1">
        <v>0.436803</v>
      </c>
      <c r="L13" s="1">
        <v>9.97721</v>
      </c>
      <c r="M13" s="5">
        <f>AVERAGE(L11:L13)</f>
        <v>9.930766667</v>
      </c>
      <c r="N13" s="1">
        <v>11.2678</v>
      </c>
      <c r="O13" s="5">
        <f>AVERAGE(N11:N13)</f>
        <v>11.2193</v>
      </c>
      <c r="P13" s="1">
        <v>1.33662</v>
      </c>
      <c r="Q13" s="1">
        <v>0.0</v>
      </c>
      <c r="R13" s="1">
        <v>0.0</v>
      </c>
      <c r="S13" s="1">
        <v>0.0</v>
      </c>
      <c r="T13" s="1">
        <v>0.0</v>
      </c>
      <c r="U13" s="1">
        <v>0.783453</v>
      </c>
      <c r="V13" s="1">
        <v>0.206905</v>
      </c>
      <c r="W13" s="1">
        <v>12.558749</v>
      </c>
      <c r="X13" s="1">
        <v>0.0</v>
      </c>
      <c r="Y13" s="1">
        <v>3.65E-4</v>
      </c>
      <c r="Z13" s="1" t="s">
        <v>11</v>
      </c>
    </row>
    <row r="14">
      <c r="A14" s="1" t="s">
        <v>5</v>
      </c>
      <c r="B14" s="1" t="s">
        <v>6</v>
      </c>
      <c r="C14" s="1" t="s">
        <v>7</v>
      </c>
      <c r="D14" s="1">
        <v>1.0</v>
      </c>
      <c r="E14" s="1" t="s">
        <v>8</v>
      </c>
      <c r="F14" s="1">
        <v>32.0</v>
      </c>
      <c r="G14" s="1" t="s">
        <v>23</v>
      </c>
      <c r="H14" s="3">
        <v>1.0</v>
      </c>
      <c r="I14" s="3">
        <v>32.0</v>
      </c>
      <c r="J14" s="1">
        <v>0.0</v>
      </c>
      <c r="K14" s="1">
        <v>0.319022</v>
      </c>
      <c r="L14" s="1">
        <v>9.74937</v>
      </c>
      <c r="M14" s="6"/>
      <c r="N14" s="1">
        <v>10.9283</v>
      </c>
      <c r="O14" s="6"/>
      <c r="P14" s="1">
        <v>1.358649</v>
      </c>
      <c r="Q14" s="1">
        <v>0.0</v>
      </c>
      <c r="R14" s="1">
        <v>0.0</v>
      </c>
      <c r="S14" s="1">
        <v>0.0</v>
      </c>
      <c r="T14" s="1">
        <v>0.0</v>
      </c>
      <c r="U14" s="1">
        <v>0.792572</v>
      </c>
      <c r="V14" s="1">
        <v>0.176576</v>
      </c>
      <c r="W14" s="1">
        <v>12.244661</v>
      </c>
      <c r="X14" s="1">
        <v>0.0</v>
      </c>
      <c r="Y14" s="1">
        <v>5.14E-4</v>
      </c>
      <c r="Z14" s="1" t="s">
        <v>11</v>
      </c>
    </row>
    <row r="15">
      <c r="A15" s="1" t="s">
        <v>5</v>
      </c>
      <c r="B15" s="1" t="s">
        <v>6</v>
      </c>
      <c r="C15" s="1" t="s">
        <v>7</v>
      </c>
      <c r="D15" s="1">
        <v>1.0</v>
      </c>
      <c r="E15" s="1" t="s">
        <v>8</v>
      </c>
      <c r="F15" s="1">
        <v>32.0</v>
      </c>
      <c r="G15" s="1" t="s">
        <v>23</v>
      </c>
      <c r="H15" s="3">
        <v>1.0</v>
      </c>
      <c r="I15" s="3">
        <v>32.0</v>
      </c>
      <c r="J15" s="1">
        <v>1.0</v>
      </c>
      <c r="K15" s="1">
        <v>0.351029</v>
      </c>
      <c r="L15" s="1">
        <v>9.7378</v>
      </c>
      <c r="M15" s="6"/>
      <c r="N15" s="1">
        <v>10.937</v>
      </c>
      <c r="O15" s="6"/>
      <c r="P15" s="1">
        <v>1.354248</v>
      </c>
      <c r="Q15" s="1">
        <v>0.0</v>
      </c>
      <c r="R15" s="1">
        <v>0.0</v>
      </c>
      <c r="S15" s="1">
        <v>0.0</v>
      </c>
      <c r="T15" s="1">
        <v>0.0</v>
      </c>
      <c r="U15" s="1">
        <v>0.777094</v>
      </c>
      <c r="V15" s="1">
        <v>0.185022</v>
      </c>
      <c r="W15" s="1">
        <v>12.246194</v>
      </c>
      <c r="X15" s="1">
        <v>0.0</v>
      </c>
      <c r="Y15" s="1">
        <v>5.06E-4</v>
      </c>
      <c r="Z15" s="1" t="s">
        <v>11</v>
      </c>
    </row>
    <row r="16">
      <c r="A16" s="1" t="s">
        <v>5</v>
      </c>
      <c r="B16" s="1" t="s">
        <v>6</v>
      </c>
      <c r="C16" s="1" t="s">
        <v>7</v>
      </c>
      <c r="D16" s="1">
        <v>1.0</v>
      </c>
      <c r="E16" s="1" t="s">
        <v>8</v>
      </c>
      <c r="F16" s="1">
        <v>32.0</v>
      </c>
      <c r="G16" s="1" t="s">
        <v>23</v>
      </c>
      <c r="H16" s="3">
        <v>1.0</v>
      </c>
      <c r="I16" s="3">
        <v>32.0</v>
      </c>
      <c r="J16" s="1">
        <v>2.0</v>
      </c>
      <c r="K16" s="1">
        <v>0.318714</v>
      </c>
      <c r="L16" s="1">
        <v>9.72836</v>
      </c>
      <c r="M16" s="5">
        <f>AVERAGE(L14:L16)</f>
        <v>9.73851</v>
      </c>
      <c r="N16" s="1">
        <v>10.8971</v>
      </c>
      <c r="O16" s="5">
        <f>AVERAGE(N14:N16)</f>
        <v>10.9208</v>
      </c>
      <c r="P16" s="1">
        <v>1.334539</v>
      </c>
      <c r="Q16" s="1">
        <v>0.0</v>
      </c>
      <c r="R16" s="1">
        <v>0.0</v>
      </c>
      <c r="S16" s="1">
        <v>0.0</v>
      </c>
      <c r="T16" s="1">
        <v>0.0</v>
      </c>
      <c r="U16" s="1">
        <v>0.782844</v>
      </c>
      <c r="V16" s="1">
        <v>0.189564</v>
      </c>
      <c r="W16" s="1">
        <v>12.184911</v>
      </c>
      <c r="X16" s="1">
        <v>0.0</v>
      </c>
      <c r="Y16" s="1">
        <v>4.06E-4</v>
      </c>
      <c r="Z16" s="1" t="s">
        <v>11</v>
      </c>
    </row>
    <row r="17">
      <c r="A17" s="1" t="s">
        <v>5</v>
      </c>
      <c r="B17" s="1" t="s">
        <v>6</v>
      </c>
      <c r="C17" s="1" t="s">
        <v>7</v>
      </c>
      <c r="D17" s="1">
        <v>1.0</v>
      </c>
      <c r="E17" s="1" t="s">
        <v>8</v>
      </c>
      <c r="F17" s="1">
        <v>64.0</v>
      </c>
      <c r="G17" s="1" t="s">
        <v>27</v>
      </c>
      <c r="H17" s="3">
        <v>1.0</v>
      </c>
      <c r="I17" s="3">
        <v>64.0</v>
      </c>
      <c r="J17" s="1">
        <v>0.0</v>
      </c>
      <c r="K17" s="1">
        <v>0.288604</v>
      </c>
      <c r="L17" s="1">
        <v>9.81625</v>
      </c>
      <c r="M17" s="6"/>
      <c r="N17" s="1">
        <v>10.9487</v>
      </c>
      <c r="O17" s="6"/>
      <c r="P17" s="1">
        <v>1.336199</v>
      </c>
      <c r="Q17" s="1">
        <v>0.0</v>
      </c>
      <c r="R17" s="1">
        <v>0.0</v>
      </c>
      <c r="S17" s="1">
        <v>0.0</v>
      </c>
      <c r="T17" s="1">
        <v>0.0</v>
      </c>
      <c r="U17" s="1">
        <v>0.778774</v>
      </c>
      <c r="V17" s="1">
        <v>0.188007</v>
      </c>
      <c r="W17" s="1">
        <v>12.240609</v>
      </c>
      <c r="X17" s="1">
        <v>0.0</v>
      </c>
      <c r="Y17" s="1">
        <v>3.66E-4</v>
      </c>
      <c r="Z17" s="1" t="s">
        <v>11</v>
      </c>
    </row>
    <row r="18">
      <c r="A18" s="1" t="s">
        <v>5</v>
      </c>
      <c r="B18" s="1" t="s">
        <v>6</v>
      </c>
      <c r="C18" s="1" t="s">
        <v>7</v>
      </c>
      <c r="D18" s="1">
        <v>1.0</v>
      </c>
      <c r="E18" s="1" t="s">
        <v>8</v>
      </c>
      <c r="F18" s="1">
        <v>64.0</v>
      </c>
      <c r="G18" s="1" t="s">
        <v>27</v>
      </c>
      <c r="H18" s="3">
        <v>1.0</v>
      </c>
      <c r="I18" s="3">
        <v>64.0</v>
      </c>
      <c r="J18" s="1">
        <v>1.0</v>
      </c>
      <c r="K18" s="1">
        <v>0.287943</v>
      </c>
      <c r="L18" s="1">
        <v>9.61271</v>
      </c>
      <c r="M18" s="6"/>
      <c r="N18" s="1">
        <v>10.7459</v>
      </c>
      <c r="O18" s="6"/>
      <c r="P18" s="1">
        <v>1.342243</v>
      </c>
      <c r="Q18" s="1">
        <v>0.0</v>
      </c>
      <c r="R18" s="1">
        <v>0.0</v>
      </c>
      <c r="S18" s="1">
        <v>0.0</v>
      </c>
      <c r="T18" s="1">
        <v>0.0</v>
      </c>
      <c r="U18" s="1">
        <v>0.778637</v>
      </c>
      <c r="V18" s="1">
        <v>0.190481</v>
      </c>
      <c r="W18" s="1">
        <v>12.043677</v>
      </c>
      <c r="X18" s="1">
        <v>0.0</v>
      </c>
      <c r="Y18" s="1">
        <v>4.39E-4</v>
      </c>
      <c r="Z18" s="1" t="s">
        <v>11</v>
      </c>
    </row>
    <row r="19">
      <c r="A19" s="1" t="s">
        <v>5</v>
      </c>
      <c r="B19" s="1" t="s">
        <v>6</v>
      </c>
      <c r="C19" s="1" t="s">
        <v>7</v>
      </c>
      <c r="D19" s="1">
        <v>1.0</v>
      </c>
      <c r="E19" s="1" t="s">
        <v>8</v>
      </c>
      <c r="F19" s="1">
        <v>64.0</v>
      </c>
      <c r="G19" s="1" t="s">
        <v>27</v>
      </c>
      <c r="H19" s="3">
        <v>1.0</v>
      </c>
      <c r="I19" s="3">
        <v>64.0</v>
      </c>
      <c r="J19" s="1">
        <v>2.0</v>
      </c>
      <c r="K19" s="1">
        <v>0.280613</v>
      </c>
      <c r="L19" s="1">
        <v>9.75451</v>
      </c>
      <c r="M19" s="5">
        <f>AVERAGE(L17:L19)</f>
        <v>9.727823333</v>
      </c>
      <c r="N19" s="1">
        <v>10.9061</v>
      </c>
      <c r="O19" s="5">
        <f>AVERAGE(N17:N19)</f>
        <v>10.8669</v>
      </c>
      <c r="P19" s="1">
        <v>1.335433</v>
      </c>
      <c r="Q19" s="1">
        <v>0.0</v>
      </c>
      <c r="R19" s="1">
        <v>0.0</v>
      </c>
      <c r="S19" s="1">
        <v>0.0</v>
      </c>
      <c r="T19" s="1">
        <v>0.0</v>
      </c>
      <c r="U19" s="1">
        <v>0.806593</v>
      </c>
      <c r="V19" s="1">
        <v>0.18166</v>
      </c>
      <c r="W19" s="1">
        <v>12.19774</v>
      </c>
      <c r="X19" s="1">
        <v>0.0</v>
      </c>
      <c r="Y19" s="1">
        <v>4.32E-4</v>
      </c>
      <c r="Z19" s="1" t="s">
        <v>11</v>
      </c>
    </row>
    <row r="20">
      <c r="A20" s="1" t="s">
        <v>5</v>
      </c>
      <c r="B20" s="1" t="s">
        <v>6</v>
      </c>
      <c r="C20" s="1" t="s">
        <v>7</v>
      </c>
      <c r="D20" s="1">
        <v>1.0</v>
      </c>
      <c r="E20" s="1" t="s">
        <v>8</v>
      </c>
      <c r="F20" s="1">
        <v>128.0</v>
      </c>
      <c r="G20" s="1" t="s">
        <v>29</v>
      </c>
      <c r="H20" s="3">
        <v>1.0</v>
      </c>
      <c r="I20" s="3">
        <v>128.0</v>
      </c>
      <c r="J20" s="1">
        <v>0.0</v>
      </c>
      <c r="K20" s="1">
        <v>0.275322</v>
      </c>
      <c r="L20" s="1">
        <v>9.68444</v>
      </c>
      <c r="M20" s="4"/>
      <c r="N20" s="1">
        <v>10.7979</v>
      </c>
      <c r="O20" s="4"/>
      <c r="P20" s="1">
        <v>1.358046</v>
      </c>
      <c r="Q20" s="1">
        <v>0.0</v>
      </c>
      <c r="R20" s="1">
        <v>0.0</v>
      </c>
      <c r="S20" s="1">
        <v>0.0</v>
      </c>
      <c r="T20" s="1">
        <v>0.0</v>
      </c>
      <c r="U20" s="1">
        <v>0.775058</v>
      </c>
      <c r="V20" s="1">
        <v>0.177995</v>
      </c>
      <c r="W20" s="1">
        <v>12.116046</v>
      </c>
      <c r="X20" s="1">
        <v>0.0</v>
      </c>
      <c r="Y20" s="1">
        <v>4.75E-4</v>
      </c>
      <c r="Z20" s="1" t="s">
        <v>11</v>
      </c>
    </row>
    <row r="21">
      <c r="A21" s="1" t="s">
        <v>5</v>
      </c>
      <c r="B21" s="1" t="s">
        <v>6</v>
      </c>
      <c r="C21" s="1" t="s">
        <v>7</v>
      </c>
      <c r="D21" s="1">
        <v>1.0</v>
      </c>
      <c r="E21" s="1" t="s">
        <v>8</v>
      </c>
      <c r="F21" s="1">
        <v>128.0</v>
      </c>
      <c r="G21" s="1" t="s">
        <v>29</v>
      </c>
      <c r="H21" s="3">
        <v>1.0</v>
      </c>
      <c r="I21" s="3">
        <v>128.0</v>
      </c>
      <c r="J21" s="1">
        <v>1.0</v>
      </c>
      <c r="K21" s="1">
        <v>0.296644</v>
      </c>
      <c r="L21" s="1">
        <v>9.51447</v>
      </c>
      <c r="M21" s="4"/>
      <c r="N21" s="1">
        <v>10.6536</v>
      </c>
      <c r="O21" s="4"/>
      <c r="P21" s="1">
        <v>1.349231</v>
      </c>
      <c r="Q21" s="1">
        <v>0.0</v>
      </c>
      <c r="R21" s="1">
        <v>0.0</v>
      </c>
      <c r="S21" s="1">
        <v>0.0</v>
      </c>
      <c r="T21" s="1">
        <v>0.0</v>
      </c>
      <c r="U21" s="1">
        <v>0.783232</v>
      </c>
      <c r="V21" s="1">
        <v>0.171117</v>
      </c>
      <c r="W21" s="1">
        <v>11.963115</v>
      </c>
      <c r="X21" s="1">
        <v>0.0</v>
      </c>
      <c r="Y21" s="1">
        <v>4.01E-4</v>
      </c>
      <c r="Z21" s="1" t="s">
        <v>11</v>
      </c>
    </row>
    <row r="22">
      <c r="A22" s="1" t="s">
        <v>5</v>
      </c>
      <c r="B22" s="1" t="s">
        <v>6</v>
      </c>
      <c r="C22" s="1" t="s">
        <v>7</v>
      </c>
      <c r="D22" s="1">
        <v>1.0</v>
      </c>
      <c r="E22" s="1" t="s">
        <v>8</v>
      </c>
      <c r="F22" s="1">
        <v>128.0</v>
      </c>
      <c r="G22" s="1" t="s">
        <v>29</v>
      </c>
      <c r="H22" s="3">
        <v>1.0</v>
      </c>
      <c r="I22" s="3">
        <v>128.0</v>
      </c>
      <c r="J22" s="1">
        <v>2.0</v>
      </c>
      <c r="K22" s="1">
        <v>0.289956</v>
      </c>
      <c r="L22" s="1">
        <v>9.57576</v>
      </c>
      <c r="M22" s="5">
        <f>AVERAGE(L20:L22)</f>
        <v>9.591556667</v>
      </c>
      <c r="N22" s="1">
        <v>10.711</v>
      </c>
      <c r="O22" s="5">
        <f>AVERAGE(N20:N22)</f>
        <v>10.72083333</v>
      </c>
      <c r="P22" s="1">
        <v>1.331418</v>
      </c>
      <c r="Q22" s="1">
        <v>0.0</v>
      </c>
      <c r="R22" s="1">
        <v>0.0</v>
      </c>
      <c r="S22" s="1">
        <v>0.0</v>
      </c>
      <c r="T22" s="1">
        <v>0.0</v>
      </c>
      <c r="U22" s="1">
        <v>0.778117</v>
      </c>
      <c r="V22" s="1">
        <v>0.164209</v>
      </c>
      <c r="W22" s="1">
        <v>11.998758</v>
      </c>
      <c r="X22" s="1">
        <v>0.0</v>
      </c>
      <c r="Y22" s="1">
        <v>4.83E-4</v>
      </c>
      <c r="Z22" s="1" t="s">
        <v>11</v>
      </c>
    </row>
    <row r="23">
      <c r="A23" s="1" t="s">
        <v>5</v>
      </c>
      <c r="B23" s="1" t="s">
        <v>6</v>
      </c>
      <c r="C23" s="1" t="s">
        <v>7</v>
      </c>
      <c r="D23" s="1">
        <v>4.0</v>
      </c>
      <c r="E23" s="1" t="s">
        <v>8</v>
      </c>
      <c r="F23" s="1">
        <v>1.0</v>
      </c>
      <c r="G23" s="1" t="s">
        <v>32</v>
      </c>
      <c r="H23" s="3">
        <v>4.0</v>
      </c>
      <c r="I23" s="3">
        <v>1.0</v>
      </c>
      <c r="J23" s="1">
        <v>0.0</v>
      </c>
      <c r="K23" s="1">
        <v>1.05399</v>
      </c>
      <c r="L23" s="1">
        <v>13.2308</v>
      </c>
      <c r="M23" s="6"/>
      <c r="N23" s="1">
        <v>15.1946</v>
      </c>
      <c r="O23" s="6"/>
      <c r="P23" s="1">
        <v>1.211973</v>
      </c>
      <c r="Q23" s="1">
        <v>0.0</v>
      </c>
      <c r="R23" s="1">
        <v>0.0</v>
      </c>
      <c r="S23" s="1">
        <v>0.0</v>
      </c>
      <c r="T23" s="1">
        <v>0.0</v>
      </c>
      <c r="U23" s="1">
        <v>0.810043</v>
      </c>
      <c r="V23" s="1">
        <v>0.191696</v>
      </c>
      <c r="W23" s="1">
        <v>16.362919</v>
      </c>
      <c r="X23" s="1">
        <v>0.0</v>
      </c>
      <c r="Y23" s="1">
        <v>4.45E-4</v>
      </c>
      <c r="Z23" s="1" t="s">
        <v>11</v>
      </c>
    </row>
    <row r="24">
      <c r="A24" s="1" t="s">
        <v>5</v>
      </c>
      <c r="B24" s="1" t="s">
        <v>6</v>
      </c>
      <c r="C24" s="1" t="s">
        <v>7</v>
      </c>
      <c r="D24" s="1">
        <v>4.0</v>
      </c>
      <c r="E24" s="1" t="s">
        <v>8</v>
      </c>
      <c r="F24" s="1">
        <v>1.0</v>
      </c>
      <c r="G24" s="1" t="s">
        <v>32</v>
      </c>
      <c r="H24" s="3">
        <v>4.0</v>
      </c>
      <c r="I24" s="3">
        <v>1.0</v>
      </c>
      <c r="J24" s="1">
        <v>1.0</v>
      </c>
      <c r="K24" s="1">
        <v>1.03065</v>
      </c>
      <c r="L24" s="1">
        <v>13.0698</v>
      </c>
      <c r="M24" s="6"/>
      <c r="N24" s="1">
        <v>15.0406</v>
      </c>
      <c r="O24" s="6"/>
      <c r="P24" s="1">
        <v>1.354051</v>
      </c>
      <c r="Q24" s="1">
        <v>0.0</v>
      </c>
      <c r="R24" s="1">
        <v>0.0</v>
      </c>
      <c r="S24" s="1">
        <v>0.0</v>
      </c>
      <c r="T24" s="1">
        <v>0.0</v>
      </c>
      <c r="U24" s="1">
        <v>0.820655</v>
      </c>
      <c r="V24" s="1">
        <v>0.226806</v>
      </c>
      <c r="W24" s="1">
        <v>16.34475</v>
      </c>
      <c r="X24" s="1">
        <v>0.0</v>
      </c>
      <c r="Y24" s="1">
        <v>5.01E-4</v>
      </c>
      <c r="Z24" s="1" t="s">
        <v>11</v>
      </c>
    </row>
    <row r="25">
      <c r="A25" s="1" t="s">
        <v>5</v>
      </c>
      <c r="B25" s="1" t="s">
        <v>6</v>
      </c>
      <c r="C25" s="1" t="s">
        <v>7</v>
      </c>
      <c r="D25" s="1">
        <v>4.0</v>
      </c>
      <c r="E25" s="1" t="s">
        <v>8</v>
      </c>
      <c r="F25" s="1">
        <v>1.0</v>
      </c>
      <c r="G25" s="1" t="s">
        <v>32</v>
      </c>
      <c r="H25" s="3">
        <v>4.0</v>
      </c>
      <c r="I25" s="3">
        <v>1.0</v>
      </c>
      <c r="J25" s="1">
        <v>2.0</v>
      </c>
      <c r="K25" s="1">
        <v>1.06292</v>
      </c>
      <c r="L25" s="1">
        <v>13.0682</v>
      </c>
      <c r="M25" s="5">
        <f>AVERAGE(L23:L25)</f>
        <v>13.12293333</v>
      </c>
      <c r="N25" s="1">
        <v>15.0462</v>
      </c>
      <c r="O25" s="5">
        <f>AVERAGE(N23:N25)</f>
        <v>15.0938</v>
      </c>
      <c r="P25" s="1">
        <v>1.338996</v>
      </c>
      <c r="Q25" s="1">
        <v>0.0</v>
      </c>
      <c r="R25" s="1">
        <v>0.0</v>
      </c>
      <c r="S25" s="1">
        <v>0.0</v>
      </c>
      <c r="T25" s="1">
        <v>0.0</v>
      </c>
      <c r="U25" s="1">
        <v>0.815814</v>
      </c>
      <c r="V25" s="1">
        <v>0.23046</v>
      </c>
      <c r="W25" s="1">
        <v>16.34133</v>
      </c>
      <c r="X25" s="1">
        <v>0.0</v>
      </c>
      <c r="Y25" s="1">
        <v>4.35E-4</v>
      </c>
      <c r="Z25" s="1" t="s">
        <v>11</v>
      </c>
    </row>
    <row r="26">
      <c r="A26" s="1" t="s">
        <v>5</v>
      </c>
      <c r="B26" s="1" t="s">
        <v>6</v>
      </c>
      <c r="C26" s="1" t="s">
        <v>7</v>
      </c>
      <c r="D26" s="1">
        <v>4.0</v>
      </c>
      <c r="E26" s="1" t="s">
        <v>8</v>
      </c>
      <c r="F26" s="1">
        <v>4.0</v>
      </c>
      <c r="G26" s="1" t="s">
        <v>46</v>
      </c>
      <c r="H26" s="3">
        <v>4.0</v>
      </c>
      <c r="I26" s="3">
        <v>4.0</v>
      </c>
      <c r="J26" s="1">
        <v>0.0</v>
      </c>
      <c r="K26" s="1">
        <v>0.735773</v>
      </c>
      <c r="L26" s="1">
        <v>9.84824</v>
      </c>
      <c r="M26" s="6"/>
      <c r="N26" s="1">
        <v>11.4101</v>
      </c>
      <c r="O26" s="6"/>
      <c r="P26" s="1">
        <v>1.369122</v>
      </c>
      <c r="Q26" s="1">
        <v>0.0</v>
      </c>
      <c r="R26" s="1">
        <v>0.0</v>
      </c>
      <c r="S26" s="1">
        <v>0.0</v>
      </c>
      <c r="T26" s="1">
        <v>0.0</v>
      </c>
      <c r="U26" s="1">
        <v>0.75749</v>
      </c>
      <c r="V26" s="1">
        <v>0.202568</v>
      </c>
      <c r="W26" s="1">
        <v>12.739988</v>
      </c>
      <c r="X26" s="1">
        <v>0.0</v>
      </c>
      <c r="Y26" s="1">
        <v>3.79E-4</v>
      </c>
      <c r="Z26" s="1" t="s">
        <v>11</v>
      </c>
    </row>
    <row r="27">
      <c r="A27" s="1" t="s">
        <v>5</v>
      </c>
      <c r="B27" s="1" t="s">
        <v>6</v>
      </c>
      <c r="C27" s="1" t="s">
        <v>7</v>
      </c>
      <c r="D27" s="1">
        <v>4.0</v>
      </c>
      <c r="E27" s="1" t="s">
        <v>8</v>
      </c>
      <c r="F27" s="1">
        <v>4.0</v>
      </c>
      <c r="G27" s="1" t="s">
        <v>46</v>
      </c>
      <c r="H27" s="3">
        <v>4.0</v>
      </c>
      <c r="I27" s="3">
        <v>4.0</v>
      </c>
      <c r="J27" s="1">
        <v>1.0</v>
      </c>
      <c r="K27" s="1">
        <v>0.687147</v>
      </c>
      <c r="L27" s="1">
        <v>9.75186</v>
      </c>
      <c r="M27" s="6"/>
      <c r="N27" s="1">
        <v>11.2816</v>
      </c>
      <c r="O27" s="6"/>
      <c r="P27" s="1">
        <v>1.367908</v>
      </c>
      <c r="Q27" s="1">
        <v>0.0</v>
      </c>
      <c r="R27" s="1">
        <v>0.0</v>
      </c>
      <c r="S27" s="1">
        <v>0.0</v>
      </c>
      <c r="T27" s="1">
        <v>0.0</v>
      </c>
      <c r="U27" s="1">
        <v>0.768158</v>
      </c>
      <c r="V27" s="1">
        <v>0.210301</v>
      </c>
      <c r="W27" s="1">
        <v>12.603883</v>
      </c>
      <c r="X27" s="1">
        <v>0.0</v>
      </c>
      <c r="Y27" s="1">
        <v>3.81E-4</v>
      </c>
      <c r="Z27" s="1" t="s">
        <v>11</v>
      </c>
    </row>
    <row r="28">
      <c r="A28" s="1" t="s">
        <v>5</v>
      </c>
      <c r="B28" s="1" t="s">
        <v>6</v>
      </c>
      <c r="C28" s="1" t="s">
        <v>7</v>
      </c>
      <c r="D28" s="1">
        <v>4.0</v>
      </c>
      <c r="E28" s="1" t="s">
        <v>8</v>
      </c>
      <c r="F28" s="1">
        <v>4.0</v>
      </c>
      <c r="G28" s="1" t="s">
        <v>46</v>
      </c>
      <c r="H28" s="3">
        <v>4.0</v>
      </c>
      <c r="I28" s="3">
        <v>4.0</v>
      </c>
      <c r="J28" s="1">
        <v>2.0</v>
      </c>
      <c r="K28" s="1">
        <v>0.713813</v>
      </c>
      <c r="L28" s="1">
        <v>9.54828</v>
      </c>
      <c r="M28" s="5">
        <f>AVERAGE(L26:L28)</f>
        <v>9.716126667</v>
      </c>
      <c r="N28" s="1">
        <v>11.0976</v>
      </c>
      <c r="O28" s="5">
        <f>AVERAGE(N26:N28)</f>
        <v>11.2631</v>
      </c>
      <c r="P28" s="1">
        <v>1.356123</v>
      </c>
      <c r="Q28" s="1">
        <v>0.0</v>
      </c>
      <c r="R28" s="1">
        <v>0.0</v>
      </c>
      <c r="S28" s="1">
        <v>0.0</v>
      </c>
      <c r="T28" s="1">
        <v>0.0</v>
      </c>
      <c r="U28" s="1">
        <v>0.764703</v>
      </c>
      <c r="V28" s="1">
        <v>0.177389</v>
      </c>
      <c r="W28" s="1">
        <v>12.411806</v>
      </c>
      <c r="X28" s="1">
        <v>0.0</v>
      </c>
      <c r="Y28" s="1">
        <v>3.63E-4</v>
      </c>
      <c r="Z28" s="1" t="s">
        <v>11</v>
      </c>
    </row>
    <row r="29">
      <c r="A29" s="1" t="s">
        <v>5</v>
      </c>
      <c r="B29" s="1" t="s">
        <v>6</v>
      </c>
      <c r="C29" s="1" t="s">
        <v>7</v>
      </c>
      <c r="D29" s="1">
        <v>4.0</v>
      </c>
      <c r="E29" s="1" t="s">
        <v>8</v>
      </c>
      <c r="F29" s="1">
        <v>8.0</v>
      </c>
      <c r="G29" s="1" t="s">
        <v>49</v>
      </c>
      <c r="H29" s="3">
        <v>4.0</v>
      </c>
      <c r="I29" s="3">
        <v>8.0</v>
      </c>
      <c r="J29" s="1">
        <v>0.0</v>
      </c>
      <c r="K29" s="1">
        <v>0.570689</v>
      </c>
      <c r="L29" s="1">
        <v>8.37018</v>
      </c>
      <c r="M29" s="6"/>
      <c r="N29" s="1">
        <v>9.80597</v>
      </c>
      <c r="O29" s="6"/>
      <c r="P29" s="1">
        <v>1.21317</v>
      </c>
      <c r="Q29" s="1">
        <v>0.0</v>
      </c>
      <c r="R29" s="1">
        <v>0.0</v>
      </c>
      <c r="S29" s="1">
        <v>0.0</v>
      </c>
      <c r="T29" s="1">
        <v>0.0</v>
      </c>
      <c r="U29" s="1">
        <v>0.799754</v>
      </c>
      <c r="V29" s="1">
        <v>0.182481</v>
      </c>
      <c r="W29" s="1">
        <v>10.976183</v>
      </c>
      <c r="X29" s="1">
        <v>0.0</v>
      </c>
      <c r="Y29" s="1">
        <v>4.48E-4</v>
      </c>
      <c r="Z29" s="1" t="s">
        <v>11</v>
      </c>
    </row>
    <row r="30">
      <c r="A30" s="1" t="s">
        <v>5</v>
      </c>
      <c r="B30" s="1" t="s">
        <v>6</v>
      </c>
      <c r="C30" s="1" t="s">
        <v>7</v>
      </c>
      <c r="D30" s="1">
        <v>4.0</v>
      </c>
      <c r="E30" s="1" t="s">
        <v>8</v>
      </c>
      <c r="F30" s="1">
        <v>8.0</v>
      </c>
      <c r="G30" s="1" t="s">
        <v>49</v>
      </c>
      <c r="H30" s="3">
        <v>4.0</v>
      </c>
      <c r="I30" s="3">
        <v>8.0</v>
      </c>
      <c r="J30" s="1">
        <v>1.0</v>
      </c>
      <c r="K30" s="1">
        <v>0.557529</v>
      </c>
      <c r="L30" s="1">
        <v>8.41191</v>
      </c>
      <c r="M30" s="6"/>
      <c r="N30" s="1">
        <v>9.822</v>
      </c>
      <c r="O30" s="6"/>
      <c r="P30" s="1">
        <v>1.349854</v>
      </c>
      <c r="Q30" s="1">
        <v>0.0</v>
      </c>
      <c r="R30" s="1">
        <v>0.0</v>
      </c>
      <c r="S30" s="1">
        <v>0.0</v>
      </c>
      <c r="T30" s="1">
        <v>0.0</v>
      </c>
      <c r="U30" s="1">
        <v>0.777676</v>
      </c>
      <c r="V30" s="1">
        <v>0.204605</v>
      </c>
      <c r="W30" s="1">
        <v>11.125315</v>
      </c>
      <c r="X30" s="1">
        <v>0.0</v>
      </c>
      <c r="Y30" s="1">
        <v>4.37E-4</v>
      </c>
      <c r="Z30" s="1" t="s">
        <v>11</v>
      </c>
    </row>
    <row r="31">
      <c r="A31" s="1" t="s">
        <v>5</v>
      </c>
      <c r="B31" s="1" t="s">
        <v>6</v>
      </c>
      <c r="C31" s="1" t="s">
        <v>7</v>
      </c>
      <c r="D31" s="1">
        <v>4.0</v>
      </c>
      <c r="E31" s="1" t="s">
        <v>8</v>
      </c>
      <c r="F31" s="1">
        <v>8.0</v>
      </c>
      <c r="G31" s="1" t="s">
        <v>49</v>
      </c>
      <c r="H31" s="3">
        <v>4.0</v>
      </c>
      <c r="I31" s="3">
        <v>8.0</v>
      </c>
      <c r="J31" s="1">
        <v>2.0</v>
      </c>
      <c r="K31" s="1">
        <v>0.56569</v>
      </c>
      <c r="L31" s="1">
        <v>8.33803</v>
      </c>
      <c r="M31" s="5">
        <f>AVERAGE(L29:L31)</f>
        <v>8.373373333</v>
      </c>
      <c r="N31" s="1">
        <v>9.73519</v>
      </c>
      <c r="O31" s="5">
        <f>AVERAGE(N29:N31)</f>
        <v>9.78772</v>
      </c>
      <c r="P31" s="1">
        <v>1.366106</v>
      </c>
      <c r="Q31" s="1">
        <v>0.0</v>
      </c>
      <c r="R31" s="1">
        <v>0.0</v>
      </c>
      <c r="S31" s="1">
        <v>0.0</v>
      </c>
      <c r="T31" s="1">
        <v>0.0</v>
      </c>
      <c r="U31" s="1">
        <v>0.763714</v>
      </c>
      <c r="V31" s="1">
        <v>0.183536</v>
      </c>
      <c r="W31" s="1">
        <v>11.058197</v>
      </c>
      <c r="X31" s="1">
        <v>0.0</v>
      </c>
      <c r="Y31" s="1">
        <v>4.51E-4</v>
      </c>
      <c r="Z31" s="1" t="s">
        <v>11</v>
      </c>
    </row>
    <row r="32">
      <c r="A32" s="1" t="s">
        <v>5</v>
      </c>
      <c r="B32" s="1" t="s">
        <v>6</v>
      </c>
      <c r="C32" s="1" t="s">
        <v>7</v>
      </c>
      <c r="D32" s="1">
        <v>4.0</v>
      </c>
      <c r="E32" s="1" t="s">
        <v>8</v>
      </c>
      <c r="F32" s="1">
        <v>16.0</v>
      </c>
      <c r="G32" s="1" t="s">
        <v>53</v>
      </c>
      <c r="H32" s="3">
        <v>4.0</v>
      </c>
      <c r="I32" s="3">
        <v>16.0</v>
      </c>
      <c r="J32" s="1">
        <v>0.0</v>
      </c>
      <c r="K32" s="1">
        <v>0.445626</v>
      </c>
      <c r="L32" s="1">
        <v>7.5792</v>
      </c>
      <c r="M32" s="6"/>
      <c r="N32" s="1">
        <v>8.86208</v>
      </c>
      <c r="O32" s="6"/>
      <c r="P32" s="1">
        <v>1.342687</v>
      </c>
      <c r="Q32" s="1">
        <v>0.0</v>
      </c>
      <c r="R32" s="1">
        <v>0.0</v>
      </c>
      <c r="S32" s="1">
        <v>0.0</v>
      </c>
      <c r="T32" s="1">
        <v>0.0</v>
      </c>
      <c r="U32" s="1">
        <v>0.767612</v>
      </c>
      <c r="V32" s="1">
        <v>0.206479</v>
      </c>
      <c r="W32" s="1">
        <v>10.163809</v>
      </c>
      <c r="X32" s="1">
        <v>0.0</v>
      </c>
      <c r="Y32" s="1">
        <v>4.58E-4</v>
      </c>
      <c r="Z32" s="1" t="s">
        <v>11</v>
      </c>
    </row>
    <row r="33">
      <c r="A33" s="1" t="s">
        <v>5</v>
      </c>
      <c r="B33" s="1" t="s">
        <v>6</v>
      </c>
      <c r="C33" s="1" t="s">
        <v>7</v>
      </c>
      <c r="D33" s="1">
        <v>4.0</v>
      </c>
      <c r="E33" s="1" t="s">
        <v>8</v>
      </c>
      <c r="F33" s="1">
        <v>16.0</v>
      </c>
      <c r="G33" s="1" t="s">
        <v>53</v>
      </c>
      <c r="H33" s="3">
        <v>4.0</v>
      </c>
      <c r="I33" s="3">
        <v>16.0</v>
      </c>
      <c r="J33" s="1">
        <v>1.0</v>
      </c>
      <c r="K33" s="1">
        <v>0.387879</v>
      </c>
      <c r="L33" s="1">
        <v>7.6677</v>
      </c>
      <c r="M33" s="6"/>
      <c r="N33" s="1">
        <v>8.91406</v>
      </c>
      <c r="O33" s="6"/>
      <c r="P33" s="1">
        <v>1.344415</v>
      </c>
      <c r="Q33" s="1">
        <v>0.0</v>
      </c>
      <c r="R33" s="1">
        <v>0.0</v>
      </c>
      <c r="S33" s="1">
        <v>0.0</v>
      </c>
      <c r="T33" s="1">
        <v>0.0</v>
      </c>
      <c r="U33" s="1">
        <v>0.788215</v>
      </c>
      <c r="V33" s="1">
        <v>0.200953</v>
      </c>
      <c r="W33" s="1">
        <v>10.2124</v>
      </c>
      <c r="X33" s="1">
        <v>0.0</v>
      </c>
      <c r="Y33" s="1">
        <v>4.12E-4</v>
      </c>
      <c r="Z33" s="1" t="s">
        <v>11</v>
      </c>
    </row>
    <row r="34">
      <c r="A34" s="1" t="s">
        <v>5</v>
      </c>
      <c r="B34" s="1" t="s">
        <v>6</v>
      </c>
      <c r="C34" s="1" t="s">
        <v>7</v>
      </c>
      <c r="D34" s="1">
        <v>4.0</v>
      </c>
      <c r="E34" s="1" t="s">
        <v>8</v>
      </c>
      <c r="F34" s="1">
        <v>16.0</v>
      </c>
      <c r="G34" s="1" t="s">
        <v>53</v>
      </c>
      <c r="H34" s="3">
        <v>4.0</v>
      </c>
      <c r="I34" s="3">
        <v>16.0</v>
      </c>
      <c r="J34" s="1">
        <v>2.0</v>
      </c>
      <c r="K34" s="1">
        <v>0.457315</v>
      </c>
      <c r="L34" s="1">
        <v>7.77367</v>
      </c>
      <c r="M34" s="5">
        <f>AVERAGE(L32:L34)</f>
        <v>7.673523333</v>
      </c>
      <c r="N34" s="1">
        <v>9.07547</v>
      </c>
      <c r="O34" s="5">
        <f>AVERAGE(N32:N34)</f>
        <v>8.950536667</v>
      </c>
      <c r="P34" s="1">
        <v>1.350953</v>
      </c>
      <c r="Q34" s="1">
        <v>0.0</v>
      </c>
      <c r="R34" s="1">
        <v>0.0</v>
      </c>
      <c r="S34" s="1">
        <v>0.0</v>
      </c>
      <c r="T34" s="1">
        <v>0.0</v>
      </c>
      <c r="U34" s="1">
        <v>0.778416</v>
      </c>
      <c r="V34" s="1">
        <v>0.1947</v>
      </c>
      <c r="W34" s="1">
        <v>10.381856</v>
      </c>
      <c r="X34" s="1">
        <v>0.0</v>
      </c>
      <c r="Y34" s="1">
        <v>3.71E-4</v>
      </c>
      <c r="Z34" s="1" t="s">
        <v>11</v>
      </c>
    </row>
    <row r="35">
      <c r="A35" s="1" t="s">
        <v>5</v>
      </c>
      <c r="B35" s="1" t="s">
        <v>6</v>
      </c>
      <c r="C35" s="1" t="s">
        <v>7</v>
      </c>
      <c r="D35" s="1">
        <v>4.0</v>
      </c>
      <c r="E35" s="1" t="s">
        <v>8</v>
      </c>
      <c r="F35" s="1">
        <v>32.0</v>
      </c>
      <c r="G35" s="1" t="s">
        <v>56</v>
      </c>
      <c r="H35" s="3">
        <v>4.0</v>
      </c>
      <c r="I35" s="3">
        <v>32.0</v>
      </c>
      <c r="J35" s="1">
        <v>0.0</v>
      </c>
      <c r="K35" s="1">
        <v>0.345887</v>
      </c>
      <c r="L35" s="1">
        <v>7.36973</v>
      </c>
      <c r="M35" s="6"/>
      <c r="N35" s="1">
        <v>8.55754</v>
      </c>
      <c r="O35" s="6"/>
      <c r="P35" s="1">
        <v>1.345407</v>
      </c>
      <c r="Q35" s="1">
        <v>0.0</v>
      </c>
      <c r="R35" s="1">
        <v>0.0</v>
      </c>
      <c r="S35" s="1">
        <v>0.0</v>
      </c>
      <c r="T35" s="1">
        <v>0.0</v>
      </c>
      <c r="U35" s="1">
        <v>0.773441</v>
      </c>
      <c r="V35" s="1">
        <v>0.202269</v>
      </c>
      <c r="W35" s="1">
        <v>9.861989</v>
      </c>
      <c r="X35" s="1">
        <v>0.0</v>
      </c>
      <c r="Y35" s="1">
        <v>4.89E-4</v>
      </c>
      <c r="Z35" s="1" t="s">
        <v>11</v>
      </c>
    </row>
    <row r="36">
      <c r="A36" s="1" t="s">
        <v>5</v>
      </c>
      <c r="B36" s="1" t="s">
        <v>6</v>
      </c>
      <c r="C36" s="1" t="s">
        <v>7</v>
      </c>
      <c r="D36" s="1">
        <v>4.0</v>
      </c>
      <c r="E36" s="1" t="s">
        <v>8</v>
      </c>
      <c r="F36" s="1">
        <v>32.0</v>
      </c>
      <c r="G36" s="1" t="s">
        <v>56</v>
      </c>
      <c r="H36" s="3">
        <v>4.0</v>
      </c>
      <c r="I36" s="3">
        <v>32.0</v>
      </c>
      <c r="J36" s="1">
        <v>1.0</v>
      </c>
      <c r="K36" s="1">
        <v>0.321444</v>
      </c>
      <c r="L36" s="1">
        <v>7.40828</v>
      </c>
      <c r="M36" s="6"/>
      <c r="N36" s="1">
        <v>8.58636</v>
      </c>
      <c r="O36" s="6"/>
      <c r="P36" s="1">
        <v>1.362052</v>
      </c>
      <c r="Q36" s="1">
        <v>0.0</v>
      </c>
      <c r="R36" s="1">
        <v>0.0</v>
      </c>
      <c r="S36" s="1">
        <v>0.0</v>
      </c>
      <c r="T36" s="1">
        <v>0.0</v>
      </c>
      <c r="U36" s="1">
        <v>0.788741</v>
      </c>
      <c r="V36" s="1">
        <v>0.20077</v>
      </c>
      <c r="W36" s="1">
        <v>9.904815</v>
      </c>
      <c r="X36" s="1">
        <v>0.0</v>
      </c>
      <c r="Y36" s="1">
        <v>4.79E-4</v>
      </c>
      <c r="Z36" s="1" t="s">
        <v>11</v>
      </c>
    </row>
    <row r="37">
      <c r="A37" s="1" t="s">
        <v>5</v>
      </c>
      <c r="B37" s="1" t="s">
        <v>6</v>
      </c>
      <c r="C37" s="1" t="s">
        <v>7</v>
      </c>
      <c r="D37" s="1">
        <v>4.0</v>
      </c>
      <c r="E37" s="1" t="s">
        <v>8</v>
      </c>
      <c r="F37" s="1">
        <v>32.0</v>
      </c>
      <c r="G37" s="1" t="s">
        <v>56</v>
      </c>
      <c r="H37" s="3">
        <v>4.0</v>
      </c>
      <c r="I37" s="3">
        <v>32.0</v>
      </c>
      <c r="J37" s="1">
        <v>2.0</v>
      </c>
      <c r="K37" s="1">
        <v>0.382078</v>
      </c>
      <c r="L37" s="1">
        <v>7.48876</v>
      </c>
      <c r="M37" s="5">
        <f>AVERAGE(L35:L37)</f>
        <v>7.422256667</v>
      </c>
      <c r="N37" s="1">
        <v>8.71404</v>
      </c>
      <c r="O37" s="5">
        <f>AVERAGE(N35:N37)</f>
        <v>8.619313333</v>
      </c>
      <c r="P37" s="1">
        <v>1.364466</v>
      </c>
      <c r="Q37" s="1">
        <v>0.0</v>
      </c>
      <c r="R37" s="1">
        <v>0.0</v>
      </c>
      <c r="S37" s="1">
        <v>0.0</v>
      </c>
      <c r="T37" s="1">
        <v>0.0</v>
      </c>
      <c r="U37" s="1">
        <v>0.782225</v>
      </c>
      <c r="V37" s="1">
        <v>0.207646</v>
      </c>
      <c r="W37" s="1">
        <v>10.038148</v>
      </c>
      <c r="X37" s="1">
        <v>0.0</v>
      </c>
      <c r="Y37" s="1">
        <v>3.76E-4</v>
      </c>
      <c r="Z37" s="1" t="s">
        <v>11</v>
      </c>
    </row>
    <row r="38">
      <c r="A38" s="1" t="s">
        <v>5</v>
      </c>
      <c r="B38" s="1" t="s">
        <v>6</v>
      </c>
      <c r="C38" s="1" t="s">
        <v>7</v>
      </c>
      <c r="D38" s="1">
        <v>4.0</v>
      </c>
      <c r="E38" s="1" t="s">
        <v>8</v>
      </c>
      <c r="F38" s="1">
        <v>64.0</v>
      </c>
      <c r="G38" s="1" t="s">
        <v>61</v>
      </c>
      <c r="H38" s="3">
        <v>4.0</v>
      </c>
      <c r="I38" s="3">
        <v>64.0</v>
      </c>
      <c r="J38" s="1">
        <v>0.0</v>
      </c>
      <c r="K38" s="1">
        <v>0.306723</v>
      </c>
      <c r="L38" s="1">
        <v>7.54114</v>
      </c>
      <c r="M38" s="4"/>
      <c r="N38" s="1">
        <v>8.67058</v>
      </c>
      <c r="O38" s="4"/>
      <c r="P38" s="1">
        <v>1.33711</v>
      </c>
      <c r="Q38" s="1">
        <v>0.0</v>
      </c>
      <c r="R38" s="1">
        <v>0.0</v>
      </c>
      <c r="S38" s="1">
        <v>0.0</v>
      </c>
      <c r="T38" s="1">
        <v>0.0</v>
      </c>
      <c r="U38" s="1">
        <v>0.765627</v>
      </c>
      <c r="V38" s="1">
        <v>0.196051</v>
      </c>
      <c r="W38" s="1">
        <v>9.969515</v>
      </c>
      <c r="X38" s="1">
        <v>0.0</v>
      </c>
      <c r="Y38" s="1">
        <v>3.51E-4</v>
      </c>
      <c r="Z38" s="1" t="s">
        <v>11</v>
      </c>
    </row>
    <row r="39">
      <c r="A39" s="1" t="s">
        <v>5</v>
      </c>
      <c r="B39" s="1" t="s">
        <v>6</v>
      </c>
      <c r="C39" s="1" t="s">
        <v>7</v>
      </c>
      <c r="D39" s="1">
        <v>4.0</v>
      </c>
      <c r="E39" s="1" t="s">
        <v>8</v>
      </c>
      <c r="F39" s="1">
        <v>64.0</v>
      </c>
      <c r="G39" s="1" t="s">
        <v>61</v>
      </c>
      <c r="H39" s="3">
        <v>4.0</v>
      </c>
      <c r="I39" s="3">
        <v>64.0</v>
      </c>
      <c r="J39" s="1">
        <v>1.0</v>
      </c>
      <c r="K39" s="1">
        <v>0.28828</v>
      </c>
      <c r="L39" s="1">
        <v>7.61306</v>
      </c>
      <c r="M39" s="4"/>
      <c r="N39" s="1">
        <v>8.72989</v>
      </c>
      <c r="O39" s="4"/>
      <c r="P39" s="1">
        <v>1.369325</v>
      </c>
      <c r="Q39" s="1">
        <v>0.0</v>
      </c>
      <c r="R39" s="1">
        <v>0.0</v>
      </c>
      <c r="S39" s="1">
        <v>0.0</v>
      </c>
      <c r="T39" s="1">
        <v>0.0</v>
      </c>
      <c r="U39" s="1">
        <v>0.767654</v>
      </c>
      <c r="V39" s="1">
        <v>0.196021</v>
      </c>
      <c r="W39" s="1">
        <v>10.058824</v>
      </c>
      <c r="X39" s="1">
        <v>0.0</v>
      </c>
      <c r="Y39" s="1">
        <v>3.69E-4</v>
      </c>
      <c r="Z39" s="1" t="s">
        <v>11</v>
      </c>
    </row>
    <row r="40">
      <c r="A40" s="1" t="s">
        <v>5</v>
      </c>
      <c r="B40" s="1" t="s">
        <v>6</v>
      </c>
      <c r="C40" s="1" t="s">
        <v>7</v>
      </c>
      <c r="D40" s="1">
        <v>4.0</v>
      </c>
      <c r="E40" s="1" t="s">
        <v>8</v>
      </c>
      <c r="F40" s="1">
        <v>64.0</v>
      </c>
      <c r="G40" s="1" t="s">
        <v>61</v>
      </c>
      <c r="H40" s="3">
        <v>4.0</v>
      </c>
      <c r="I40" s="3">
        <v>64.0</v>
      </c>
      <c r="J40" s="1">
        <v>2.0</v>
      </c>
      <c r="K40" s="1">
        <v>0.325019</v>
      </c>
      <c r="L40" s="1">
        <v>7.54341</v>
      </c>
      <c r="M40" s="5">
        <f>AVERAGE(L38:L40)</f>
        <v>7.56587</v>
      </c>
      <c r="N40" s="1">
        <v>8.71022</v>
      </c>
      <c r="O40" s="5">
        <f>AVERAGE(N38:N40)</f>
        <v>8.703563333</v>
      </c>
      <c r="P40" s="1">
        <v>1.367048</v>
      </c>
      <c r="Q40" s="1">
        <v>0.0</v>
      </c>
      <c r="R40" s="1">
        <v>0.0</v>
      </c>
      <c r="S40" s="1">
        <v>0.0</v>
      </c>
      <c r="T40" s="1">
        <v>0.0</v>
      </c>
      <c r="U40" s="1">
        <v>0.771997</v>
      </c>
      <c r="V40" s="1">
        <v>0.202925</v>
      </c>
      <c r="W40" s="1">
        <v>10.031607</v>
      </c>
      <c r="X40" s="1">
        <v>0.0</v>
      </c>
      <c r="Y40" s="1">
        <v>4.7E-4</v>
      </c>
      <c r="Z40" s="1" t="s">
        <v>11</v>
      </c>
    </row>
    <row r="41">
      <c r="A41" s="1" t="s">
        <v>5</v>
      </c>
      <c r="B41" s="1" t="s">
        <v>6</v>
      </c>
      <c r="C41" s="1" t="s">
        <v>7</v>
      </c>
      <c r="D41" s="1">
        <v>4.0</v>
      </c>
      <c r="E41" s="1" t="s">
        <v>8</v>
      </c>
      <c r="F41" s="1">
        <v>128.0</v>
      </c>
      <c r="G41" s="1" t="s">
        <v>66</v>
      </c>
      <c r="H41" s="3">
        <v>4.0</v>
      </c>
      <c r="I41" s="3">
        <v>128.0</v>
      </c>
      <c r="J41" s="1">
        <v>0.0</v>
      </c>
      <c r="K41" s="1">
        <v>0.28323</v>
      </c>
      <c r="L41" s="1">
        <v>7.27079</v>
      </c>
      <c r="M41" s="6"/>
      <c r="N41" s="1">
        <v>8.39328</v>
      </c>
      <c r="O41" s="6"/>
      <c r="P41" s="1">
        <v>1.365624</v>
      </c>
      <c r="Q41" s="1">
        <v>0.0</v>
      </c>
      <c r="R41" s="1">
        <v>0.0</v>
      </c>
      <c r="S41" s="1">
        <v>0.0</v>
      </c>
      <c r="T41" s="1">
        <v>0.0</v>
      </c>
      <c r="U41" s="1">
        <v>0.779386</v>
      </c>
      <c r="V41" s="1">
        <v>0.186492</v>
      </c>
      <c r="W41" s="1">
        <v>9.721787</v>
      </c>
      <c r="X41" s="1">
        <v>0.0</v>
      </c>
      <c r="Y41" s="1">
        <v>3.96E-4</v>
      </c>
      <c r="Z41" s="1" t="s">
        <v>11</v>
      </c>
    </row>
    <row r="42">
      <c r="A42" s="1" t="s">
        <v>5</v>
      </c>
      <c r="B42" s="1" t="s">
        <v>6</v>
      </c>
      <c r="C42" s="1" t="s">
        <v>7</v>
      </c>
      <c r="D42" s="1">
        <v>4.0</v>
      </c>
      <c r="E42" s="1" t="s">
        <v>8</v>
      </c>
      <c r="F42" s="1">
        <v>128.0</v>
      </c>
      <c r="G42" s="1" t="s">
        <v>66</v>
      </c>
      <c r="H42" s="3">
        <v>4.0</v>
      </c>
      <c r="I42" s="3">
        <v>128.0</v>
      </c>
      <c r="J42" s="1">
        <v>1.0</v>
      </c>
      <c r="K42" s="1">
        <v>0.298216</v>
      </c>
      <c r="L42" s="1">
        <v>7.35175</v>
      </c>
      <c r="M42" s="6"/>
      <c r="N42" s="1">
        <v>8.48643</v>
      </c>
      <c r="O42" s="6"/>
      <c r="P42" s="1">
        <v>1.354595</v>
      </c>
      <c r="Q42" s="1">
        <v>0.0</v>
      </c>
      <c r="R42" s="1">
        <v>0.0</v>
      </c>
      <c r="S42" s="1">
        <v>0.0</v>
      </c>
      <c r="T42" s="1">
        <v>0.0</v>
      </c>
      <c r="U42" s="1">
        <v>0.782613</v>
      </c>
      <c r="V42" s="1">
        <v>0.183406</v>
      </c>
      <c r="W42" s="1">
        <v>9.8062</v>
      </c>
      <c r="X42" s="1">
        <v>0.0</v>
      </c>
      <c r="Y42" s="1">
        <v>4.14E-4</v>
      </c>
      <c r="Z42" s="1" t="s">
        <v>11</v>
      </c>
    </row>
    <row r="43">
      <c r="A43" s="1" t="s">
        <v>5</v>
      </c>
      <c r="B43" s="1" t="s">
        <v>6</v>
      </c>
      <c r="C43" s="1" t="s">
        <v>7</v>
      </c>
      <c r="D43" s="1">
        <v>4.0</v>
      </c>
      <c r="E43" s="1" t="s">
        <v>8</v>
      </c>
      <c r="F43" s="1">
        <v>128.0</v>
      </c>
      <c r="G43" s="1" t="s">
        <v>66</v>
      </c>
      <c r="H43" s="3">
        <v>4.0</v>
      </c>
      <c r="I43" s="3">
        <v>128.0</v>
      </c>
      <c r="J43" s="1">
        <v>2.0</v>
      </c>
      <c r="K43" s="1">
        <v>0.293999</v>
      </c>
      <c r="L43" s="1">
        <v>7.34893</v>
      </c>
      <c r="M43" s="8">
        <f>AVERAGE(L41:L43)</f>
        <v>7.323823333</v>
      </c>
      <c r="N43" s="1">
        <v>8.45467</v>
      </c>
      <c r="O43" s="5">
        <f>AVERAGE(N41:N43)</f>
        <v>8.444793333</v>
      </c>
      <c r="P43" s="1">
        <v>1.356787</v>
      </c>
      <c r="Q43" s="1">
        <v>0.0</v>
      </c>
      <c r="R43" s="1">
        <v>0.0</v>
      </c>
      <c r="S43" s="1">
        <v>0.0</v>
      </c>
      <c r="T43" s="1">
        <v>0.0</v>
      </c>
      <c r="U43" s="1">
        <v>0.755559</v>
      </c>
      <c r="V43" s="1">
        <v>0.198253</v>
      </c>
      <c r="W43" s="1">
        <v>9.77398</v>
      </c>
      <c r="X43" s="1">
        <v>0.0</v>
      </c>
      <c r="Y43" s="1">
        <v>3.5E-4</v>
      </c>
      <c r="Z43" s="1" t="s">
        <v>11</v>
      </c>
    </row>
    <row r="44">
      <c r="A44" s="1" t="s">
        <v>5</v>
      </c>
      <c r="B44" s="1" t="s">
        <v>6</v>
      </c>
      <c r="C44" s="1" t="s">
        <v>7</v>
      </c>
      <c r="D44" s="1">
        <v>8.0</v>
      </c>
      <c r="E44" s="1" t="s">
        <v>8</v>
      </c>
      <c r="F44" s="1">
        <v>1.0</v>
      </c>
      <c r="G44" s="1" t="s">
        <v>70</v>
      </c>
      <c r="H44" s="3">
        <v>8.0</v>
      </c>
      <c r="I44" s="3">
        <v>1.0</v>
      </c>
      <c r="J44" s="1">
        <v>0.0</v>
      </c>
      <c r="K44" s="1">
        <v>1.00427</v>
      </c>
      <c r="L44" s="1">
        <v>11.9289</v>
      </c>
      <c r="M44" s="6"/>
      <c r="N44" s="1">
        <v>13.8493</v>
      </c>
      <c r="O44" s="6"/>
      <c r="P44" s="1">
        <v>1.381593</v>
      </c>
      <c r="Q44" s="1">
        <v>0.0</v>
      </c>
      <c r="R44" s="1">
        <v>0.0</v>
      </c>
      <c r="S44" s="1">
        <v>0.0</v>
      </c>
      <c r="T44" s="1">
        <v>0.0</v>
      </c>
      <c r="U44" s="1">
        <v>0.816062</v>
      </c>
      <c r="V44" s="1">
        <v>0.224872</v>
      </c>
      <c r="W44" s="1">
        <v>15.185354</v>
      </c>
      <c r="X44" s="1">
        <v>0.0</v>
      </c>
      <c r="Y44" s="1">
        <v>4.23E-4</v>
      </c>
      <c r="Z44" s="1" t="s">
        <v>11</v>
      </c>
    </row>
    <row r="45">
      <c r="A45" s="1" t="s">
        <v>5</v>
      </c>
      <c r="B45" s="1" t="s">
        <v>6</v>
      </c>
      <c r="C45" s="1" t="s">
        <v>7</v>
      </c>
      <c r="D45" s="1">
        <v>8.0</v>
      </c>
      <c r="E45" s="1" t="s">
        <v>8</v>
      </c>
      <c r="F45" s="1">
        <v>1.0</v>
      </c>
      <c r="G45" s="1" t="s">
        <v>70</v>
      </c>
      <c r="H45" s="3">
        <v>8.0</v>
      </c>
      <c r="I45" s="3">
        <v>1.0</v>
      </c>
      <c r="J45" s="1">
        <v>1.0</v>
      </c>
      <c r="K45" s="1">
        <v>1.01352</v>
      </c>
      <c r="L45" s="1">
        <v>11.731</v>
      </c>
      <c r="M45" s="6"/>
      <c r="N45" s="1">
        <v>13.6801</v>
      </c>
      <c r="O45" s="6"/>
      <c r="P45" s="1">
        <v>1.352257</v>
      </c>
      <c r="Q45" s="1">
        <v>0.0</v>
      </c>
      <c r="R45" s="1">
        <v>0.0</v>
      </c>
      <c r="S45" s="1">
        <v>0.0</v>
      </c>
      <c r="T45" s="1">
        <v>0.0</v>
      </c>
      <c r="U45" s="1">
        <v>0.820858</v>
      </c>
      <c r="V45" s="1">
        <v>0.20503</v>
      </c>
      <c r="W45" s="1">
        <v>14.984127</v>
      </c>
      <c r="X45" s="1">
        <v>0.0</v>
      </c>
      <c r="Y45" s="1">
        <v>5.01E-4</v>
      </c>
      <c r="Z45" s="1" t="s">
        <v>11</v>
      </c>
    </row>
    <row r="46">
      <c r="A46" s="1" t="s">
        <v>5</v>
      </c>
      <c r="B46" s="1" t="s">
        <v>6</v>
      </c>
      <c r="C46" s="1" t="s">
        <v>7</v>
      </c>
      <c r="D46" s="1">
        <v>8.0</v>
      </c>
      <c r="E46" s="1" t="s">
        <v>8</v>
      </c>
      <c r="F46" s="1">
        <v>1.0</v>
      </c>
      <c r="G46" s="1" t="s">
        <v>70</v>
      </c>
      <c r="H46" s="3">
        <v>8.0</v>
      </c>
      <c r="I46" s="3">
        <v>1.0</v>
      </c>
      <c r="J46" s="1">
        <v>2.0</v>
      </c>
      <c r="K46" s="1">
        <v>1.03202</v>
      </c>
      <c r="L46" s="1">
        <v>11.9684</v>
      </c>
      <c r="M46" s="5">
        <f>AVERAGE(L44:L46)</f>
        <v>11.8761</v>
      </c>
      <c r="N46" s="1">
        <v>13.924</v>
      </c>
      <c r="O46" s="5">
        <f>AVERAGE(N44:N46)</f>
        <v>13.8178</v>
      </c>
      <c r="P46" s="1">
        <v>1.380696</v>
      </c>
      <c r="Q46" s="1">
        <v>0.0</v>
      </c>
      <c r="R46" s="1">
        <v>0.0</v>
      </c>
      <c r="S46" s="1">
        <v>0.0</v>
      </c>
      <c r="T46" s="1">
        <v>0.0</v>
      </c>
      <c r="U46" s="1">
        <v>0.820956</v>
      </c>
      <c r="V46" s="1">
        <v>0.199748</v>
      </c>
      <c r="W46" s="1">
        <v>15.258723</v>
      </c>
      <c r="X46" s="1">
        <v>0.0</v>
      </c>
      <c r="Y46" s="1">
        <v>4.15E-4</v>
      </c>
      <c r="Z46" s="1" t="s">
        <v>11</v>
      </c>
    </row>
    <row r="47">
      <c r="A47" s="1" t="s">
        <v>5</v>
      </c>
      <c r="B47" s="1" t="s">
        <v>6</v>
      </c>
      <c r="C47" s="1" t="s">
        <v>7</v>
      </c>
      <c r="D47" s="1">
        <v>8.0</v>
      </c>
      <c r="E47" s="1" t="s">
        <v>8</v>
      </c>
      <c r="F47" s="1">
        <v>4.0</v>
      </c>
      <c r="G47" s="1" t="s">
        <v>74</v>
      </c>
      <c r="H47" s="3">
        <v>8.0</v>
      </c>
      <c r="I47" s="3">
        <v>4.0</v>
      </c>
      <c r="J47" s="1">
        <v>0.0</v>
      </c>
      <c r="K47" s="1">
        <v>0.723069</v>
      </c>
      <c r="L47" s="1">
        <v>9.59543</v>
      </c>
      <c r="M47" s="6"/>
      <c r="N47" s="1">
        <v>11.1786</v>
      </c>
      <c r="O47" s="6"/>
      <c r="P47" s="1">
        <v>1.196813</v>
      </c>
      <c r="Q47" s="1">
        <v>0.0</v>
      </c>
      <c r="R47" s="1">
        <v>0.0</v>
      </c>
      <c r="S47" s="1">
        <v>0.0</v>
      </c>
      <c r="T47" s="1">
        <v>0.0</v>
      </c>
      <c r="U47" s="1">
        <v>0.780342</v>
      </c>
      <c r="V47" s="1">
        <v>0.224865</v>
      </c>
      <c r="W47" s="1">
        <v>12.329243</v>
      </c>
      <c r="X47" s="1">
        <v>0.0</v>
      </c>
      <c r="Y47" s="1">
        <v>4.82E-4</v>
      </c>
      <c r="Z47" s="1" t="s">
        <v>11</v>
      </c>
    </row>
    <row r="48">
      <c r="A48" s="1" t="s">
        <v>5</v>
      </c>
      <c r="B48" s="1" t="s">
        <v>6</v>
      </c>
      <c r="C48" s="1" t="s">
        <v>7</v>
      </c>
      <c r="D48" s="1">
        <v>8.0</v>
      </c>
      <c r="E48" s="1" t="s">
        <v>8</v>
      </c>
      <c r="F48" s="1">
        <v>4.0</v>
      </c>
      <c r="G48" s="1" t="s">
        <v>74</v>
      </c>
      <c r="H48" s="3">
        <v>8.0</v>
      </c>
      <c r="I48" s="3">
        <v>4.0</v>
      </c>
      <c r="J48" s="1">
        <v>1.0</v>
      </c>
      <c r="K48" s="1">
        <v>0.727138</v>
      </c>
      <c r="L48" s="1">
        <v>9.63609</v>
      </c>
      <c r="M48" s="6"/>
      <c r="N48" s="1">
        <v>11.2128</v>
      </c>
      <c r="O48" s="6"/>
      <c r="P48" s="1">
        <v>1.367267</v>
      </c>
      <c r="Q48" s="1">
        <v>0.0</v>
      </c>
      <c r="R48" s="1">
        <v>0.0</v>
      </c>
      <c r="S48" s="1">
        <v>0.0</v>
      </c>
      <c r="T48" s="1">
        <v>0.0</v>
      </c>
      <c r="U48" s="1">
        <v>0.775949</v>
      </c>
      <c r="V48" s="1">
        <v>0.219301</v>
      </c>
      <c r="W48" s="1">
        <v>12.535232</v>
      </c>
      <c r="X48" s="1">
        <v>0.0</v>
      </c>
      <c r="Y48" s="1">
        <v>3.88E-4</v>
      </c>
      <c r="Z48" s="1" t="s">
        <v>11</v>
      </c>
    </row>
    <row r="49">
      <c r="A49" s="1" t="s">
        <v>5</v>
      </c>
      <c r="B49" s="1" t="s">
        <v>6</v>
      </c>
      <c r="C49" s="1" t="s">
        <v>7</v>
      </c>
      <c r="D49" s="1">
        <v>8.0</v>
      </c>
      <c r="E49" s="1" t="s">
        <v>8</v>
      </c>
      <c r="F49" s="1">
        <v>4.0</v>
      </c>
      <c r="G49" s="1" t="s">
        <v>74</v>
      </c>
      <c r="H49" s="3">
        <v>8.0</v>
      </c>
      <c r="I49" s="3">
        <v>4.0</v>
      </c>
      <c r="J49" s="1">
        <v>2.0</v>
      </c>
      <c r="K49" s="1">
        <v>0.724144</v>
      </c>
      <c r="L49" s="1">
        <v>9.59047</v>
      </c>
      <c r="M49" s="5">
        <f>AVERAGE(L47:L49)</f>
        <v>9.60733</v>
      </c>
      <c r="N49" s="1">
        <v>11.1804</v>
      </c>
      <c r="O49" s="5">
        <f>AVERAGE(N47:N49)</f>
        <v>11.1906</v>
      </c>
      <c r="P49" s="1">
        <v>1.34816</v>
      </c>
      <c r="Q49" s="1">
        <v>0.0</v>
      </c>
      <c r="R49" s="1">
        <v>0.0</v>
      </c>
      <c r="S49" s="1">
        <v>0.0</v>
      </c>
      <c r="T49" s="1">
        <v>0.0</v>
      </c>
      <c r="U49" s="1">
        <v>0.780161</v>
      </c>
      <c r="V49" s="1">
        <v>0.206132</v>
      </c>
      <c r="W49" s="1">
        <v>12.482405</v>
      </c>
      <c r="X49" s="1">
        <v>0.0</v>
      </c>
      <c r="Y49" s="1">
        <v>4.82E-4</v>
      </c>
      <c r="Z49" s="1" t="s">
        <v>11</v>
      </c>
    </row>
    <row r="50">
      <c r="A50" s="1" t="s">
        <v>5</v>
      </c>
      <c r="B50" s="1" t="s">
        <v>6</v>
      </c>
      <c r="C50" s="1" t="s">
        <v>7</v>
      </c>
      <c r="D50" s="1">
        <v>8.0</v>
      </c>
      <c r="E50" s="1" t="s">
        <v>8</v>
      </c>
      <c r="F50" s="1">
        <v>8.0</v>
      </c>
      <c r="G50" s="1" t="s">
        <v>77</v>
      </c>
      <c r="H50" s="3">
        <v>8.0</v>
      </c>
      <c r="I50" s="3">
        <v>8.0</v>
      </c>
      <c r="J50" s="1">
        <v>0.0</v>
      </c>
      <c r="K50" s="1">
        <v>0.509935</v>
      </c>
      <c r="L50" s="1">
        <v>8.57786</v>
      </c>
      <c r="M50" s="6"/>
      <c r="N50" s="1">
        <v>9.94608</v>
      </c>
      <c r="O50" s="6"/>
      <c r="P50" s="1">
        <v>1.374093</v>
      </c>
      <c r="Q50" s="1">
        <v>0.0</v>
      </c>
      <c r="R50" s="1">
        <v>0.0</v>
      </c>
      <c r="S50" s="1">
        <v>0.0</v>
      </c>
      <c r="T50" s="1">
        <v>0.0</v>
      </c>
      <c r="U50" s="1">
        <v>0.772208</v>
      </c>
      <c r="V50" s="1">
        <v>0.170473</v>
      </c>
      <c r="W50" s="1">
        <v>11.271084</v>
      </c>
      <c r="X50" s="1">
        <v>0.0</v>
      </c>
      <c r="Y50" s="1">
        <v>4.97E-4</v>
      </c>
      <c r="Z50" s="1" t="s">
        <v>11</v>
      </c>
    </row>
    <row r="51">
      <c r="A51" s="1" t="s">
        <v>5</v>
      </c>
      <c r="B51" s="1" t="s">
        <v>6</v>
      </c>
      <c r="C51" s="1" t="s">
        <v>7</v>
      </c>
      <c r="D51" s="1">
        <v>8.0</v>
      </c>
      <c r="E51" s="1" t="s">
        <v>8</v>
      </c>
      <c r="F51" s="1">
        <v>8.0</v>
      </c>
      <c r="G51" s="1" t="s">
        <v>77</v>
      </c>
      <c r="H51" s="3">
        <v>8.0</v>
      </c>
      <c r="I51" s="3">
        <v>8.0</v>
      </c>
      <c r="J51" s="1">
        <v>1.0</v>
      </c>
      <c r="K51" s="1">
        <v>0.581755</v>
      </c>
      <c r="L51" s="1">
        <v>8.43417</v>
      </c>
      <c r="M51" s="6"/>
      <c r="N51" s="1">
        <v>9.87299</v>
      </c>
      <c r="O51" s="6"/>
      <c r="P51" s="1">
        <v>1.362133</v>
      </c>
      <c r="Q51" s="1">
        <v>0.0</v>
      </c>
      <c r="R51" s="1">
        <v>0.0</v>
      </c>
      <c r="S51" s="1">
        <v>0.0</v>
      </c>
      <c r="T51" s="1">
        <v>0.0</v>
      </c>
      <c r="U51" s="1">
        <v>0.79305</v>
      </c>
      <c r="V51" s="1">
        <v>0.196439</v>
      </c>
      <c r="W51" s="1">
        <v>11.195818</v>
      </c>
      <c r="X51" s="1">
        <v>0.0</v>
      </c>
      <c r="Y51" s="1">
        <v>3.71E-4</v>
      </c>
      <c r="Z51" s="1" t="s">
        <v>11</v>
      </c>
    </row>
    <row r="52">
      <c r="A52" s="1" t="s">
        <v>5</v>
      </c>
      <c r="B52" s="1" t="s">
        <v>6</v>
      </c>
      <c r="C52" s="1" t="s">
        <v>7</v>
      </c>
      <c r="D52" s="1">
        <v>8.0</v>
      </c>
      <c r="E52" s="1" t="s">
        <v>8</v>
      </c>
      <c r="F52" s="1">
        <v>8.0</v>
      </c>
      <c r="G52" s="1" t="s">
        <v>77</v>
      </c>
      <c r="H52" s="3">
        <v>8.0</v>
      </c>
      <c r="I52" s="3">
        <v>8.0</v>
      </c>
      <c r="J52" s="1">
        <v>2.0</v>
      </c>
      <c r="K52" s="1">
        <v>0.493392</v>
      </c>
      <c r="L52" s="1">
        <v>8.46144</v>
      </c>
      <c r="M52" s="5">
        <f>AVERAGE(L50:L52)</f>
        <v>8.491156667</v>
      </c>
      <c r="N52" s="1">
        <v>9.79515</v>
      </c>
      <c r="O52" s="5">
        <f>AVERAGE(N50:N52)</f>
        <v>9.871406667</v>
      </c>
      <c r="P52" s="1">
        <v>1.379717</v>
      </c>
      <c r="Q52" s="1">
        <v>0.0</v>
      </c>
      <c r="R52" s="1">
        <v>0.0</v>
      </c>
      <c r="S52" s="1">
        <v>0.0</v>
      </c>
      <c r="T52" s="1">
        <v>0.0</v>
      </c>
      <c r="U52" s="1">
        <v>0.773784</v>
      </c>
      <c r="V52" s="1">
        <v>0.207623</v>
      </c>
      <c r="W52" s="1">
        <v>11.131917</v>
      </c>
      <c r="X52" s="1">
        <v>0.0</v>
      </c>
      <c r="Y52" s="1">
        <v>3.92E-4</v>
      </c>
      <c r="Z52" s="1" t="s">
        <v>11</v>
      </c>
    </row>
    <row r="53">
      <c r="A53" s="1" t="s">
        <v>5</v>
      </c>
      <c r="B53" s="1" t="s">
        <v>6</v>
      </c>
      <c r="C53" s="1" t="s">
        <v>7</v>
      </c>
      <c r="D53" s="1">
        <v>8.0</v>
      </c>
      <c r="E53" s="1" t="s">
        <v>8</v>
      </c>
      <c r="F53" s="1">
        <v>16.0</v>
      </c>
      <c r="G53" s="1" t="s">
        <v>82</v>
      </c>
      <c r="H53" s="3">
        <v>8.0</v>
      </c>
      <c r="I53" s="3">
        <v>16.0</v>
      </c>
      <c r="J53" s="1">
        <v>0.0</v>
      </c>
      <c r="K53" s="1">
        <v>0.371339</v>
      </c>
      <c r="L53" s="1">
        <v>7.6856</v>
      </c>
      <c r="M53" s="6"/>
      <c r="N53" s="1">
        <v>8.92188</v>
      </c>
      <c r="O53" s="6"/>
      <c r="P53" s="1">
        <v>1.31095</v>
      </c>
      <c r="Q53" s="1">
        <v>0.0</v>
      </c>
      <c r="R53" s="1">
        <v>0.0</v>
      </c>
      <c r="S53" s="1">
        <v>0.0</v>
      </c>
      <c r="T53" s="1">
        <v>0.0</v>
      </c>
      <c r="U53" s="1">
        <v>0.802738</v>
      </c>
      <c r="V53" s="1">
        <v>0.211365</v>
      </c>
      <c r="W53" s="1">
        <v>10.191806</v>
      </c>
      <c r="X53" s="1">
        <v>0.0</v>
      </c>
      <c r="Y53" s="1">
        <v>4.49E-4</v>
      </c>
      <c r="Z53" s="1" t="s">
        <v>11</v>
      </c>
    </row>
    <row r="54">
      <c r="A54" s="1" t="s">
        <v>5</v>
      </c>
      <c r="B54" s="1" t="s">
        <v>6</v>
      </c>
      <c r="C54" s="1" t="s">
        <v>7</v>
      </c>
      <c r="D54" s="1">
        <v>8.0</v>
      </c>
      <c r="E54" s="1" t="s">
        <v>8</v>
      </c>
      <c r="F54" s="1">
        <v>16.0</v>
      </c>
      <c r="G54" s="1" t="s">
        <v>82</v>
      </c>
      <c r="H54" s="3">
        <v>8.0</v>
      </c>
      <c r="I54" s="3">
        <v>16.0</v>
      </c>
      <c r="J54" s="1">
        <v>1.0</v>
      </c>
      <c r="K54" s="1">
        <v>0.405562</v>
      </c>
      <c r="L54" s="1">
        <v>7.63679</v>
      </c>
      <c r="M54" s="6"/>
      <c r="N54" s="1">
        <v>8.88152</v>
      </c>
      <c r="O54" s="6"/>
      <c r="P54" s="1">
        <v>1.373446</v>
      </c>
      <c r="Q54" s="1">
        <v>0.0</v>
      </c>
      <c r="R54" s="1">
        <v>0.0</v>
      </c>
      <c r="S54" s="1">
        <v>0.0</v>
      </c>
      <c r="T54" s="1">
        <v>0.0</v>
      </c>
      <c r="U54" s="1">
        <v>0.779158</v>
      </c>
      <c r="V54" s="1">
        <v>0.186904</v>
      </c>
      <c r="W54" s="1">
        <v>10.216514</v>
      </c>
      <c r="X54" s="1">
        <v>0.0</v>
      </c>
      <c r="Y54" s="1">
        <v>3.8E-4</v>
      </c>
      <c r="Z54" s="1" t="s">
        <v>11</v>
      </c>
    </row>
    <row r="55">
      <c r="A55" s="1" t="s">
        <v>5</v>
      </c>
      <c r="B55" s="1" t="s">
        <v>6</v>
      </c>
      <c r="C55" s="1" t="s">
        <v>7</v>
      </c>
      <c r="D55" s="1">
        <v>8.0</v>
      </c>
      <c r="E55" s="1" t="s">
        <v>8</v>
      </c>
      <c r="F55" s="1">
        <v>16.0</v>
      </c>
      <c r="G55" s="1" t="s">
        <v>82</v>
      </c>
      <c r="H55" s="3">
        <v>8.0</v>
      </c>
      <c r="I55" s="3">
        <v>16.0</v>
      </c>
      <c r="J55" s="1">
        <v>2.0</v>
      </c>
      <c r="K55" s="1">
        <v>0.406261</v>
      </c>
      <c r="L55" s="1">
        <v>7.73338</v>
      </c>
      <c r="M55" s="5">
        <f>AVERAGE(L53:L55)</f>
        <v>7.685256667</v>
      </c>
      <c r="N55" s="1">
        <v>8.99018</v>
      </c>
      <c r="O55" s="5">
        <f>AVERAGE(N53:N55)</f>
        <v>8.931193333</v>
      </c>
      <c r="P55" s="1">
        <v>1.374725</v>
      </c>
      <c r="Q55" s="1">
        <v>0.0</v>
      </c>
      <c r="R55" s="1">
        <v>0.0</v>
      </c>
      <c r="S55" s="1">
        <v>0.0</v>
      </c>
      <c r="T55" s="1">
        <v>0.0</v>
      </c>
      <c r="U55" s="1">
        <v>0.786411</v>
      </c>
      <c r="V55" s="1">
        <v>0.202795</v>
      </c>
      <c r="W55" s="1">
        <v>10.322366</v>
      </c>
      <c r="X55" s="1">
        <v>0.0</v>
      </c>
      <c r="Y55" s="1">
        <v>3.57E-4</v>
      </c>
      <c r="Z55" s="1" t="s">
        <v>11</v>
      </c>
    </row>
    <row r="56">
      <c r="A56" s="1" t="s">
        <v>5</v>
      </c>
      <c r="B56" s="1" t="s">
        <v>6</v>
      </c>
      <c r="C56" s="1" t="s">
        <v>7</v>
      </c>
      <c r="D56" s="1">
        <v>8.0</v>
      </c>
      <c r="E56" s="1" t="s">
        <v>8</v>
      </c>
      <c r="F56" s="1">
        <v>32.0</v>
      </c>
      <c r="G56" s="1" t="s">
        <v>88</v>
      </c>
      <c r="H56" s="3">
        <v>8.0</v>
      </c>
      <c r="I56" s="3">
        <v>32.0</v>
      </c>
      <c r="J56" s="1">
        <v>0.0</v>
      </c>
      <c r="K56" s="1">
        <v>0.327589</v>
      </c>
      <c r="L56" s="1">
        <v>7.47504</v>
      </c>
      <c r="M56" s="4"/>
      <c r="N56" s="1">
        <v>8.6684</v>
      </c>
      <c r="O56" s="4"/>
      <c r="P56" s="1">
        <v>1.329867</v>
      </c>
      <c r="Q56" s="1">
        <v>0.0</v>
      </c>
      <c r="R56" s="1">
        <v>0.0</v>
      </c>
      <c r="S56" s="1">
        <v>0.0</v>
      </c>
      <c r="T56" s="1">
        <v>0.0</v>
      </c>
      <c r="U56" s="1">
        <v>0.802719</v>
      </c>
      <c r="V56" s="1">
        <v>0.193431</v>
      </c>
      <c r="W56" s="1">
        <v>9.95636</v>
      </c>
      <c r="X56" s="1">
        <v>0.0</v>
      </c>
      <c r="Y56" s="1">
        <v>4.89E-4</v>
      </c>
      <c r="Z56" s="1" t="s">
        <v>11</v>
      </c>
    </row>
    <row r="57">
      <c r="A57" s="1" t="s">
        <v>5</v>
      </c>
      <c r="B57" s="1" t="s">
        <v>6</v>
      </c>
      <c r="C57" s="1" t="s">
        <v>7</v>
      </c>
      <c r="D57" s="1">
        <v>8.0</v>
      </c>
      <c r="E57" s="1" t="s">
        <v>8</v>
      </c>
      <c r="F57" s="1">
        <v>32.0</v>
      </c>
      <c r="G57" s="1" t="s">
        <v>88</v>
      </c>
      <c r="H57" s="3">
        <v>8.0</v>
      </c>
      <c r="I57" s="3">
        <v>32.0</v>
      </c>
      <c r="J57" s="1">
        <v>1.0</v>
      </c>
      <c r="K57" s="1">
        <v>0.326118</v>
      </c>
      <c r="L57" s="1">
        <v>7.41906</v>
      </c>
      <c r="M57" s="4"/>
      <c r="N57" s="1">
        <v>8.60019</v>
      </c>
      <c r="O57" s="4"/>
      <c r="P57" s="1">
        <v>1.321861</v>
      </c>
      <c r="Q57" s="1">
        <v>0.0</v>
      </c>
      <c r="R57" s="1">
        <v>0.0</v>
      </c>
      <c r="S57" s="1">
        <v>0.0</v>
      </c>
      <c r="T57" s="1">
        <v>0.0</v>
      </c>
      <c r="U57" s="1">
        <v>0.789611</v>
      </c>
      <c r="V57" s="1">
        <v>0.201648</v>
      </c>
      <c r="W57" s="1">
        <v>9.880339</v>
      </c>
      <c r="X57" s="1">
        <v>0.0</v>
      </c>
      <c r="Y57" s="1">
        <v>4.77E-4</v>
      </c>
      <c r="Z57" s="1" t="s">
        <v>11</v>
      </c>
    </row>
    <row r="58">
      <c r="A58" s="1" t="s">
        <v>5</v>
      </c>
      <c r="B58" s="1" t="s">
        <v>6</v>
      </c>
      <c r="C58" s="1" t="s">
        <v>7</v>
      </c>
      <c r="D58" s="1">
        <v>8.0</v>
      </c>
      <c r="E58" s="1" t="s">
        <v>8</v>
      </c>
      <c r="F58" s="1">
        <v>32.0</v>
      </c>
      <c r="G58" s="1" t="s">
        <v>88</v>
      </c>
      <c r="H58" s="3">
        <v>8.0</v>
      </c>
      <c r="I58" s="3">
        <v>32.0</v>
      </c>
      <c r="J58" s="1">
        <v>2.0</v>
      </c>
      <c r="K58" s="1">
        <v>0.348464</v>
      </c>
      <c r="L58" s="1">
        <v>7.44582</v>
      </c>
      <c r="M58" s="5">
        <f>AVERAGE(L56:L58)</f>
        <v>7.44664</v>
      </c>
      <c r="N58" s="1">
        <v>8.64092</v>
      </c>
      <c r="O58" s="5">
        <f>AVERAGE(N56:N58)</f>
        <v>8.636503333</v>
      </c>
      <c r="P58" s="1">
        <v>1.372449</v>
      </c>
      <c r="Q58" s="1">
        <v>0.0</v>
      </c>
      <c r="R58" s="1">
        <v>0.0</v>
      </c>
      <c r="S58" s="1">
        <v>0.0</v>
      </c>
      <c r="T58" s="1">
        <v>0.0</v>
      </c>
      <c r="U58" s="1">
        <v>0.784192</v>
      </c>
      <c r="V58" s="1">
        <v>0.20226</v>
      </c>
      <c r="W58" s="1">
        <v>9.971496</v>
      </c>
      <c r="X58" s="1">
        <v>0.0</v>
      </c>
      <c r="Y58" s="1">
        <v>3.74E-4</v>
      </c>
      <c r="Z58" s="1" t="s">
        <v>11</v>
      </c>
    </row>
    <row r="59">
      <c r="A59" s="1" t="s">
        <v>5</v>
      </c>
      <c r="B59" s="1" t="s">
        <v>6</v>
      </c>
      <c r="C59" s="1" t="s">
        <v>7</v>
      </c>
      <c r="D59" s="1">
        <v>8.0</v>
      </c>
      <c r="E59" s="1" t="s">
        <v>8</v>
      </c>
      <c r="F59" s="1">
        <v>64.0</v>
      </c>
      <c r="G59" s="1" t="s">
        <v>97</v>
      </c>
      <c r="H59" s="3">
        <v>8.0</v>
      </c>
      <c r="I59" s="3">
        <v>64.0</v>
      </c>
      <c r="J59" s="1">
        <v>0.0</v>
      </c>
      <c r="K59" s="1">
        <v>0.295318</v>
      </c>
      <c r="L59" s="1">
        <v>7.6159</v>
      </c>
      <c r="M59" s="6"/>
      <c r="N59" s="1">
        <v>8.78498</v>
      </c>
      <c r="O59" s="6"/>
      <c r="P59" s="1">
        <v>1.359833</v>
      </c>
      <c r="Q59" s="1">
        <v>0.0</v>
      </c>
      <c r="R59" s="1">
        <v>0.0</v>
      </c>
      <c r="S59" s="1">
        <v>0.0</v>
      </c>
      <c r="T59" s="1">
        <v>0.0</v>
      </c>
      <c r="U59" s="1">
        <v>0.808243</v>
      </c>
      <c r="V59" s="1">
        <v>0.202888</v>
      </c>
      <c r="W59" s="1">
        <v>10.102747</v>
      </c>
      <c r="X59" s="1">
        <v>0.0</v>
      </c>
      <c r="Y59" s="1">
        <v>4.72E-4</v>
      </c>
      <c r="Z59" s="1" t="s">
        <v>11</v>
      </c>
    </row>
    <row r="60">
      <c r="A60" s="1" t="s">
        <v>5</v>
      </c>
      <c r="B60" s="1" t="s">
        <v>6</v>
      </c>
      <c r="C60" s="1" t="s">
        <v>7</v>
      </c>
      <c r="D60" s="1">
        <v>8.0</v>
      </c>
      <c r="E60" s="1" t="s">
        <v>8</v>
      </c>
      <c r="F60" s="1">
        <v>64.0</v>
      </c>
      <c r="G60" s="1" t="s">
        <v>97</v>
      </c>
      <c r="H60" s="3">
        <v>8.0</v>
      </c>
      <c r="I60" s="3">
        <v>64.0</v>
      </c>
      <c r="J60" s="1">
        <v>1.0</v>
      </c>
      <c r="K60" s="1">
        <v>0.250889</v>
      </c>
      <c r="L60" s="1">
        <v>7.47567</v>
      </c>
      <c r="M60" s="6"/>
      <c r="N60" s="1">
        <v>8.60089</v>
      </c>
      <c r="O60" s="6"/>
      <c r="P60" s="1">
        <v>1.336121</v>
      </c>
      <c r="Q60" s="1">
        <v>0.0</v>
      </c>
      <c r="R60" s="1">
        <v>0.0</v>
      </c>
      <c r="S60" s="1">
        <v>0.0</v>
      </c>
      <c r="T60" s="1">
        <v>0.0</v>
      </c>
      <c r="U60" s="1">
        <v>0.814329</v>
      </c>
      <c r="V60" s="1">
        <v>0.19352</v>
      </c>
      <c r="W60" s="1">
        <v>9.897519</v>
      </c>
      <c r="X60" s="1">
        <v>0.0</v>
      </c>
      <c r="Y60" s="1">
        <v>4.28E-4</v>
      </c>
      <c r="Z60" s="1" t="s">
        <v>11</v>
      </c>
    </row>
    <row r="61">
      <c r="A61" s="1" t="s">
        <v>5</v>
      </c>
      <c r="B61" s="1" t="s">
        <v>6</v>
      </c>
      <c r="C61" s="1" t="s">
        <v>7</v>
      </c>
      <c r="D61" s="1">
        <v>8.0</v>
      </c>
      <c r="E61" s="1" t="s">
        <v>8</v>
      </c>
      <c r="F61" s="1">
        <v>64.0</v>
      </c>
      <c r="G61" s="1" t="s">
        <v>97</v>
      </c>
      <c r="H61" s="3">
        <v>8.0</v>
      </c>
      <c r="I61" s="3">
        <v>64.0</v>
      </c>
      <c r="J61" s="1">
        <v>2.0</v>
      </c>
      <c r="K61" s="1">
        <v>0.299244</v>
      </c>
      <c r="L61" s="1">
        <v>7.65872</v>
      </c>
      <c r="M61" s="5">
        <f>AVERAGE(L59:L61)</f>
        <v>7.58343</v>
      </c>
      <c r="N61" s="1">
        <v>8.84848</v>
      </c>
      <c r="O61" s="5">
        <f>AVERAGE(N59:N61)</f>
        <v>8.744783333</v>
      </c>
      <c r="P61" s="1">
        <v>1.214339</v>
      </c>
      <c r="Q61" s="1">
        <v>0.0</v>
      </c>
      <c r="R61" s="1">
        <v>0.0</v>
      </c>
      <c r="S61" s="1">
        <v>0.0</v>
      </c>
      <c r="T61" s="1">
        <v>0.0</v>
      </c>
      <c r="U61" s="1">
        <v>0.835916</v>
      </c>
      <c r="V61" s="1">
        <v>0.188165</v>
      </c>
      <c r="W61" s="1">
        <v>10.025837</v>
      </c>
      <c r="X61" s="1">
        <v>0.0</v>
      </c>
      <c r="Y61" s="1">
        <v>3.62E-4</v>
      </c>
      <c r="Z61" s="1" t="s">
        <v>11</v>
      </c>
    </row>
    <row r="62">
      <c r="A62" s="1" t="s">
        <v>5</v>
      </c>
      <c r="B62" s="1" t="s">
        <v>6</v>
      </c>
      <c r="C62" s="1" t="s">
        <v>7</v>
      </c>
      <c r="D62" s="1">
        <v>8.0</v>
      </c>
      <c r="E62" s="1" t="s">
        <v>8</v>
      </c>
      <c r="F62" s="1">
        <v>128.0</v>
      </c>
      <c r="G62" s="1" t="s">
        <v>103</v>
      </c>
      <c r="H62" s="3">
        <v>8.0</v>
      </c>
      <c r="I62" s="3">
        <v>128.0</v>
      </c>
      <c r="J62" s="1">
        <v>0.0</v>
      </c>
      <c r="K62" s="1">
        <v>0.259825</v>
      </c>
      <c r="L62" s="1">
        <v>7.67459</v>
      </c>
      <c r="M62" s="6"/>
      <c r="N62" s="1">
        <v>8.79169</v>
      </c>
      <c r="O62" s="6"/>
      <c r="P62" s="1">
        <v>1.366651</v>
      </c>
      <c r="Q62" s="1">
        <v>0.0</v>
      </c>
      <c r="R62" s="1">
        <v>0.0</v>
      </c>
      <c r="S62" s="1">
        <v>0.0</v>
      </c>
      <c r="T62" s="1">
        <v>0.0</v>
      </c>
      <c r="U62" s="1">
        <v>0.799498</v>
      </c>
      <c r="V62" s="1">
        <v>0.178705</v>
      </c>
      <c r="W62" s="1">
        <v>10.119388</v>
      </c>
      <c r="X62" s="1">
        <v>0.0</v>
      </c>
      <c r="Y62" s="1">
        <v>3.48E-4</v>
      </c>
      <c r="Z62" s="1" t="s">
        <v>11</v>
      </c>
    </row>
    <row r="63">
      <c r="A63" s="1" t="s">
        <v>5</v>
      </c>
      <c r="B63" s="1" t="s">
        <v>6</v>
      </c>
      <c r="C63" s="1" t="s">
        <v>7</v>
      </c>
      <c r="D63" s="1">
        <v>8.0</v>
      </c>
      <c r="E63" s="1" t="s">
        <v>8</v>
      </c>
      <c r="F63" s="1">
        <v>128.0</v>
      </c>
      <c r="G63" s="1" t="s">
        <v>103</v>
      </c>
      <c r="H63" s="3">
        <v>8.0</v>
      </c>
      <c r="I63" s="3">
        <v>128.0</v>
      </c>
      <c r="J63" s="1">
        <v>1.0</v>
      </c>
      <c r="K63" s="1">
        <v>0.24873</v>
      </c>
      <c r="L63" s="1">
        <v>7.54243</v>
      </c>
      <c r="M63" s="6"/>
      <c r="N63" s="1">
        <v>8.6337</v>
      </c>
      <c r="O63" s="6"/>
      <c r="P63" s="1">
        <v>1.363087</v>
      </c>
      <c r="Q63" s="1">
        <v>0.0</v>
      </c>
      <c r="R63" s="1">
        <v>0.0</v>
      </c>
      <c r="S63" s="1">
        <v>0.0</v>
      </c>
      <c r="T63" s="1">
        <v>0.0</v>
      </c>
      <c r="U63" s="1">
        <v>0.785224</v>
      </c>
      <c r="V63" s="1">
        <v>0.192074</v>
      </c>
      <c r="W63" s="1">
        <v>9.95877</v>
      </c>
      <c r="X63" s="1">
        <v>0.0</v>
      </c>
      <c r="Y63" s="1">
        <v>3.52E-4</v>
      </c>
      <c r="Z63" s="1" t="s">
        <v>11</v>
      </c>
    </row>
    <row r="64">
      <c r="A64" s="1" t="s">
        <v>5</v>
      </c>
      <c r="B64" s="1" t="s">
        <v>6</v>
      </c>
      <c r="C64" s="1" t="s">
        <v>7</v>
      </c>
      <c r="D64" s="1">
        <v>8.0</v>
      </c>
      <c r="E64" s="1" t="s">
        <v>8</v>
      </c>
      <c r="F64" s="1">
        <v>128.0</v>
      </c>
      <c r="G64" s="1" t="s">
        <v>103</v>
      </c>
      <c r="H64" s="3">
        <v>8.0</v>
      </c>
      <c r="I64" s="3">
        <v>128.0</v>
      </c>
      <c r="J64" s="1">
        <v>2.0</v>
      </c>
      <c r="K64" s="1">
        <v>0.291713</v>
      </c>
      <c r="L64" s="1">
        <v>7.53495</v>
      </c>
      <c r="M64" s="5">
        <f>AVERAGE(L62:L64)</f>
        <v>7.58399</v>
      </c>
      <c r="N64" s="1">
        <v>8.67769</v>
      </c>
      <c r="O64" s="5">
        <f>AVERAGE(N62:N64)</f>
        <v>8.701026667</v>
      </c>
      <c r="P64" s="1">
        <v>1.369205</v>
      </c>
      <c r="Q64" s="1">
        <v>0.0</v>
      </c>
      <c r="R64" s="1">
        <v>0.0</v>
      </c>
      <c r="S64" s="1">
        <v>0.0</v>
      </c>
      <c r="T64" s="1">
        <v>0.0</v>
      </c>
      <c r="U64" s="1">
        <v>0.785625</v>
      </c>
      <c r="V64" s="1">
        <v>0.188626</v>
      </c>
      <c r="W64" s="1">
        <v>10.00531</v>
      </c>
      <c r="X64" s="1">
        <v>0.0</v>
      </c>
      <c r="Y64" s="1">
        <v>4.73E-4</v>
      </c>
      <c r="Z64" s="1" t="s">
        <v>11</v>
      </c>
    </row>
    <row r="65">
      <c r="A65" s="1" t="s">
        <v>5</v>
      </c>
      <c r="B65" s="1" t="s">
        <v>6</v>
      </c>
      <c r="C65" s="1" t="s">
        <v>7</v>
      </c>
      <c r="D65" s="1">
        <v>16.0</v>
      </c>
      <c r="E65" s="1" t="s">
        <v>8</v>
      </c>
      <c r="F65" s="1">
        <v>1.0</v>
      </c>
      <c r="G65" s="1" t="s">
        <v>112</v>
      </c>
      <c r="H65" s="3">
        <v>16.0</v>
      </c>
      <c r="I65" s="3">
        <v>1.0</v>
      </c>
      <c r="J65" s="1">
        <v>0.0</v>
      </c>
      <c r="K65" s="1">
        <v>1.04729</v>
      </c>
      <c r="L65" s="1">
        <v>9.47223</v>
      </c>
      <c r="M65" s="6"/>
      <c r="N65" s="1">
        <v>11.4463</v>
      </c>
      <c r="O65" s="6"/>
      <c r="P65" s="1">
        <v>1.327739</v>
      </c>
      <c r="Q65" s="1">
        <v>0.0</v>
      </c>
      <c r="R65" s="1">
        <v>0.0</v>
      </c>
      <c r="S65" s="1">
        <v>0.0</v>
      </c>
      <c r="T65" s="1">
        <v>0.0</v>
      </c>
      <c r="U65" s="1">
        <v>0.834513</v>
      </c>
      <c r="V65" s="1">
        <v>0.162033</v>
      </c>
      <c r="W65" s="1">
        <v>12.735091</v>
      </c>
      <c r="X65" s="1">
        <v>0.0</v>
      </c>
      <c r="Y65" s="1">
        <v>3.63E-4</v>
      </c>
      <c r="Z65" s="1" t="s">
        <v>11</v>
      </c>
    </row>
    <row r="66">
      <c r="A66" s="1" t="s">
        <v>5</v>
      </c>
      <c r="B66" s="1" t="s">
        <v>6</v>
      </c>
      <c r="C66" s="1" t="s">
        <v>7</v>
      </c>
      <c r="D66" s="1">
        <v>16.0</v>
      </c>
      <c r="E66" s="1" t="s">
        <v>8</v>
      </c>
      <c r="F66" s="1">
        <v>1.0</v>
      </c>
      <c r="G66" s="1" t="s">
        <v>112</v>
      </c>
      <c r="H66" s="3">
        <v>16.0</v>
      </c>
      <c r="I66" s="3">
        <v>1.0</v>
      </c>
      <c r="J66" s="1">
        <v>1.0</v>
      </c>
      <c r="K66" s="1">
        <v>1.01505</v>
      </c>
      <c r="L66" s="1">
        <v>9.50249</v>
      </c>
      <c r="M66" s="6"/>
      <c r="N66" s="1">
        <v>11.4753</v>
      </c>
      <c r="O66" s="6"/>
      <c r="P66" s="1">
        <v>1.344676</v>
      </c>
      <c r="Q66" s="1">
        <v>0.0</v>
      </c>
      <c r="R66" s="1">
        <v>0.0</v>
      </c>
      <c r="S66" s="1">
        <v>0.0</v>
      </c>
      <c r="T66" s="1">
        <v>0.0</v>
      </c>
      <c r="U66" s="1">
        <v>0.837997</v>
      </c>
      <c r="V66" s="1">
        <v>0.182943</v>
      </c>
      <c r="W66" s="1">
        <v>12.767768</v>
      </c>
      <c r="X66" s="1">
        <v>0.0</v>
      </c>
      <c r="Y66" s="1">
        <v>4.89E-4</v>
      </c>
      <c r="Z66" s="1" t="s">
        <v>11</v>
      </c>
    </row>
    <row r="67">
      <c r="A67" s="1" t="s">
        <v>5</v>
      </c>
      <c r="B67" s="1" t="s">
        <v>6</v>
      </c>
      <c r="C67" s="1" t="s">
        <v>7</v>
      </c>
      <c r="D67" s="1">
        <v>16.0</v>
      </c>
      <c r="E67" s="1" t="s">
        <v>8</v>
      </c>
      <c r="F67" s="1">
        <v>1.0</v>
      </c>
      <c r="G67" s="1" t="s">
        <v>112</v>
      </c>
      <c r="H67" s="3">
        <v>16.0</v>
      </c>
      <c r="I67" s="3">
        <v>1.0</v>
      </c>
      <c r="J67" s="1">
        <v>2.0</v>
      </c>
      <c r="K67" s="1">
        <v>1.01775</v>
      </c>
      <c r="L67" s="1">
        <v>9.50595</v>
      </c>
      <c r="M67" s="5">
        <f>AVERAGE(L65:L67)</f>
        <v>9.493556667</v>
      </c>
      <c r="N67" s="1">
        <v>11.4708</v>
      </c>
      <c r="O67" s="5">
        <f>AVERAGE(N65:N67)</f>
        <v>11.46413333</v>
      </c>
      <c r="P67" s="1">
        <v>1.340639</v>
      </c>
      <c r="Q67" s="1">
        <v>0.0</v>
      </c>
      <c r="R67" s="1">
        <v>0.0</v>
      </c>
      <c r="S67" s="1">
        <v>0.0</v>
      </c>
      <c r="T67" s="1">
        <v>0.0</v>
      </c>
      <c r="U67" s="1">
        <v>0.851622</v>
      </c>
      <c r="V67" s="1">
        <v>0.156039</v>
      </c>
      <c r="W67" s="1">
        <v>12.768881</v>
      </c>
      <c r="X67" s="1">
        <v>0.0</v>
      </c>
      <c r="Y67" s="1">
        <v>4.12E-4</v>
      </c>
      <c r="Z67" s="1" t="s">
        <v>11</v>
      </c>
    </row>
    <row r="68">
      <c r="A68" s="1" t="s">
        <v>5</v>
      </c>
      <c r="B68" s="1" t="s">
        <v>6</v>
      </c>
      <c r="C68" s="1" t="s">
        <v>7</v>
      </c>
      <c r="D68" s="1">
        <v>16.0</v>
      </c>
      <c r="E68" s="1" t="s">
        <v>8</v>
      </c>
      <c r="F68" s="1">
        <v>4.0</v>
      </c>
      <c r="G68" s="1" t="s">
        <v>119</v>
      </c>
      <c r="H68" s="3">
        <v>16.0</v>
      </c>
      <c r="I68" s="3">
        <v>4.0</v>
      </c>
      <c r="J68" s="1">
        <v>0.0</v>
      </c>
      <c r="K68" s="1">
        <v>0.809255</v>
      </c>
      <c r="L68" s="1">
        <v>8.4186</v>
      </c>
      <c r="M68" s="6"/>
      <c r="N68" s="1">
        <v>10.2007</v>
      </c>
      <c r="O68" s="6"/>
      <c r="P68" s="1">
        <v>1.353845</v>
      </c>
      <c r="Q68" s="1">
        <v>0.0</v>
      </c>
      <c r="R68" s="1">
        <v>0.0</v>
      </c>
      <c r="S68" s="1">
        <v>0.0</v>
      </c>
      <c r="T68" s="1">
        <v>0.0</v>
      </c>
      <c r="U68" s="1">
        <v>0.892714</v>
      </c>
      <c r="V68" s="1">
        <v>0.214824</v>
      </c>
      <c r="W68" s="1">
        <v>11.508124</v>
      </c>
      <c r="X68" s="1">
        <v>0.0</v>
      </c>
      <c r="Y68" s="1">
        <v>4.64E-4</v>
      </c>
      <c r="Z68" s="1" t="s">
        <v>11</v>
      </c>
    </row>
    <row r="69">
      <c r="A69" s="1" t="s">
        <v>5</v>
      </c>
      <c r="B69" s="1" t="s">
        <v>6</v>
      </c>
      <c r="C69" s="1" t="s">
        <v>7</v>
      </c>
      <c r="D69" s="1">
        <v>16.0</v>
      </c>
      <c r="E69" s="1" t="s">
        <v>8</v>
      </c>
      <c r="F69" s="1">
        <v>4.0</v>
      </c>
      <c r="G69" s="1" t="s">
        <v>119</v>
      </c>
      <c r="H69" s="3">
        <v>16.0</v>
      </c>
      <c r="I69" s="3">
        <v>4.0</v>
      </c>
      <c r="J69" s="1">
        <v>1.0</v>
      </c>
      <c r="K69" s="1">
        <v>0.768441</v>
      </c>
      <c r="L69" s="1">
        <v>8.47373</v>
      </c>
      <c r="M69" s="6"/>
      <c r="N69" s="1">
        <v>10.1854</v>
      </c>
      <c r="O69" s="6"/>
      <c r="P69" s="1">
        <v>1.35369</v>
      </c>
      <c r="Q69" s="1">
        <v>0.0</v>
      </c>
      <c r="R69" s="1">
        <v>0.0</v>
      </c>
      <c r="S69" s="1">
        <v>0.0</v>
      </c>
      <c r="T69" s="1">
        <v>0.0</v>
      </c>
      <c r="U69" s="1">
        <v>0.872436</v>
      </c>
      <c r="V69" s="1">
        <v>0.223752</v>
      </c>
      <c r="W69" s="1">
        <v>11.497014</v>
      </c>
      <c r="X69" s="1">
        <v>0.0</v>
      </c>
      <c r="Y69" s="1">
        <v>3.72E-4</v>
      </c>
      <c r="Z69" s="1" t="s">
        <v>11</v>
      </c>
    </row>
    <row r="70">
      <c r="A70" s="1" t="s">
        <v>5</v>
      </c>
      <c r="B70" s="1" t="s">
        <v>6</v>
      </c>
      <c r="C70" s="1" t="s">
        <v>7</v>
      </c>
      <c r="D70" s="1">
        <v>16.0</v>
      </c>
      <c r="E70" s="1" t="s">
        <v>8</v>
      </c>
      <c r="F70" s="1">
        <v>4.0</v>
      </c>
      <c r="G70" s="1" t="s">
        <v>119</v>
      </c>
      <c r="H70" s="3">
        <v>16.0</v>
      </c>
      <c r="I70" s="3">
        <v>4.0</v>
      </c>
      <c r="J70" s="1">
        <v>2.0</v>
      </c>
      <c r="K70" s="1">
        <v>0.751055</v>
      </c>
      <c r="L70" s="1">
        <v>8.49114</v>
      </c>
      <c r="M70" s="5">
        <f>AVERAGE(L68:L70)</f>
        <v>8.461156667</v>
      </c>
      <c r="N70" s="1">
        <v>10.2</v>
      </c>
      <c r="O70" s="5">
        <f>AVERAGE(N68:N70)</f>
        <v>10.19536667</v>
      </c>
      <c r="P70" s="1">
        <v>1.333058</v>
      </c>
      <c r="Q70" s="1">
        <v>0.0</v>
      </c>
      <c r="R70" s="1">
        <v>0.0</v>
      </c>
      <c r="S70" s="1">
        <v>0.0</v>
      </c>
      <c r="T70" s="1">
        <v>0.0</v>
      </c>
      <c r="U70" s="1">
        <v>0.877025</v>
      </c>
      <c r="V70" s="1">
        <v>0.207005</v>
      </c>
      <c r="W70" s="1">
        <v>11.485734</v>
      </c>
      <c r="X70" s="1">
        <v>0.0</v>
      </c>
      <c r="Y70" s="1">
        <v>3.9E-4</v>
      </c>
      <c r="Z70" s="1" t="s">
        <v>11</v>
      </c>
    </row>
    <row r="71">
      <c r="A71" s="1" t="s">
        <v>5</v>
      </c>
      <c r="B71" s="1" t="s">
        <v>6</v>
      </c>
      <c r="C71" s="1" t="s">
        <v>7</v>
      </c>
      <c r="D71" s="1">
        <v>16.0</v>
      </c>
      <c r="E71" s="1" t="s">
        <v>8</v>
      </c>
      <c r="F71" s="1">
        <v>8.0</v>
      </c>
      <c r="G71" s="1" t="s">
        <v>128</v>
      </c>
      <c r="H71" s="3">
        <v>16.0</v>
      </c>
      <c r="I71" s="3">
        <v>8.0</v>
      </c>
      <c r="J71" s="1">
        <v>0.0</v>
      </c>
      <c r="K71" s="1">
        <v>0.605611</v>
      </c>
      <c r="L71" s="1">
        <v>7.85871</v>
      </c>
      <c r="M71" s="6"/>
      <c r="N71" s="1">
        <v>9.39262</v>
      </c>
      <c r="O71" s="6"/>
      <c r="P71" s="1">
        <v>1.331731</v>
      </c>
      <c r="Q71" s="1">
        <v>0.0</v>
      </c>
      <c r="R71" s="1">
        <v>0.0</v>
      </c>
      <c r="S71" s="1">
        <v>0.0</v>
      </c>
      <c r="T71" s="1">
        <v>0.0</v>
      </c>
      <c r="U71" s="1">
        <v>0.862367</v>
      </c>
      <c r="V71" s="1">
        <v>0.223078</v>
      </c>
      <c r="W71" s="1">
        <v>10.682321</v>
      </c>
      <c r="X71" s="1">
        <v>0.0</v>
      </c>
      <c r="Y71" s="1">
        <v>3.95E-4</v>
      </c>
      <c r="Z71" s="1" t="s">
        <v>11</v>
      </c>
    </row>
    <row r="72">
      <c r="A72" s="1" t="s">
        <v>5</v>
      </c>
      <c r="B72" s="1" t="s">
        <v>6</v>
      </c>
      <c r="C72" s="1" t="s">
        <v>7</v>
      </c>
      <c r="D72" s="1">
        <v>16.0</v>
      </c>
      <c r="E72" s="1" t="s">
        <v>8</v>
      </c>
      <c r="F72" s="1">
        <v>8.0</v>
      </c>
      <c r="G72" s="1" t="s">
        <v>128</v>
      </c>
      <c r="H72" s="3">
        <v>16.0</v>
      </c>
      <c r="I72" s="3">
        <v>8.0</v>
      </c>
      <c r="J72" s="1">
        <v>1.0</v>
      </c>
      <c r="K72" s="1">
        <v>0.585817</v>
      </c>
      <c r="L72" s="1">
        <v>7.79527</v>
      </c>
      <c r="M72" s="6"/>
      <c r="N72" s="1">
        <v>9.31984</v>
      </c>
      <c r="O72" s="6"/>
      <c r="P72" s="1">
        <v>1.329204</v>
      </c>
      <c r="Q72" s="1">
        <v>0.0</v>
      </c>
      <c r="R72" s="1">
        <v>0.0</v>
      </c>
      <c r="S72" s="1">
        <v>0.0</v>
      </c>
      <c r="T72" s="1">
        <v>0.0</v>
      </c>
      <c r="U72" s="1">
        <v>0.863232</v>
      </c>
      <c r="V72" s="1">
        <v>0.182535</v>
      </c>
      <c r="W72" s="1">
        <v>10.603087</v>
      </c>
      <c r="X72" s="1">
        <v>0.0</v>
      </c>
      <c r="Y72" s="1">
        <v>4.9E-4</v>
      </c>
      <c r="Z72" s="1" t="s">
        <v>11</v>
      </c>
    </row>
    <row r="73">
      <c r="A73" s="1" t="s">
        <v>5</v>
      </c>
      <c r="B73" s="1" t="s">
        <v>6</v>
      </c>
      <c r="C73" s="1" t="s">
        <v>7</v>
      </c>
      <c r="D73" s="1">
        <v>16.0</v>
      </c>
      <c r="E73" s="1" t="s">
        <v>8</v>
      </c>
      <c r="F73" s="1">
        <v>8.0</v>
      </c>
      <c r="G73" s="1" t="s">
        <v>128</v>
      </c>
      <c r="H73" s="3">
        <v>16.0</v>
      </c>
      <c r="I73" s="3">
        <v>8.0</v>
      </c>
      <c r="J73" s="1">
        <v>2.0</v>
      </c>
      <c r="K73" s="1">
        <v>0.50773</v>
      </c>
      <c r="L73" s="1">
        <v>7.79135</v>
      </c>
      <c r="M73" s="5">
        <f>AVERAGE(L71:L73)</f>
        <v>7.81511</v>
      </c>
      <c r="N73" s="1">
        <v>9.26441</v>
      </c>
      <c r="O73" s="5">
        <f>AVERAGE(N71:N73)</f>
        <v>9.325623333</v>
      </c>
      <c r="P73" s="1">
        <v>1.342212</v>
      </c>
      <c r="Q73" s="1">
        <v>0.0</v>
      </c>
      <c r="R73" s="1">
        <v>0.0</v>
      </c>
      <c r="S73" s="1">
        <v>0.0</v>
      </c>
      <c r="T73" s="1">
        <v>0.0</v>
      </c>
      <c r="U73" s="1">
        <v>0.885675</v>
      </c>
      <c r="V73" s="1">
        <v>0.202416</v>
      </c>
      <c r="W73" s="1">
        <v>10.559484</v>
      </c>
      <c r="X73" s="1">
        <v>0.0</v>
      </c>
      <c r="Y73" s="1">
        <v>4.85E-4</v>
      </c>
      <c r="Z73" s="1" t="s">
        <v>11</v>
      </c>
    </row>
    <row r="74">
      <c r="A74" s="1" t="s">
        <v>5</v>
      </c>
      <c r="B74" s="1" t="s">
        <v>6</v>
      </c>
      <c r="C74" s="1" t="s">
        <v>7</v>
      </c>
      <c r="D74" s="1">
        <v>16.0</v>
      </c>
      <c r="E74" s="1" t="s">
        <v>8</v>
      </c>
      <c r="F74" s="1">
        <v>16.0</v>
      </c>
      <c r="G74" s="1" t="s">
        <v>130</v>
      </c>
      <c r="H74" s="3">
        <v>16.0</v>
      </c>
      <c r="I74" s="3">
        <v>16.0</v>
      </c>
      <c r="J74" s="1">
        <v>0.0</v>
      </c>
      <c r="K74" s="1">
        <v>0.396745</v>
      </c>
      <c r="L74" s="1">
        <v>7.56696</v>
      </c>
      <c r="M74" s="4"/>
      <c r="N74" s="1">
        <v>8.8765</v>
      </c>
      <c r="O74" s="4"/>
      <c r="P74" s="1">
        <v>1.35006</v>
      </c>
      <c r="Q74" s="1">
        <v>0.0</v>
      </c>
      <c r="R74" s="1">
        <v>0.0</v>
      </c>
      <c r="S74" s="1">
        <v>0.0</v>
      </c>
      <c r="T74" s="1">
        <v>0.0</v>
      </c>
      <c r="U74" s="1">
        <v>0.840686</v>
      </c>
      <c r="V74" s="1">
        <v>0.209509</v>
      </c>
      <c r="W74" s="1">
        <v>10.180847</v>
      </c>
      <c r="X74" s="1">
        <v>0.0</v>
      </c>
      <c r="Y74" s="1">
        <v>4.88E-4</v>
      </c>
      <c r="Z74" s="1" t="s">
        <v>11</v>
      </c>
    </row>
    <row r="75">
      <c r="A75" s="1" t="s">
        <v>5</v>
      </c>
      <c r="B75" s="1" t="s">
        <v>6</v>
      </c>
      <c r="C75" s="1" t="s">
        <v>7</v>
      </c>
      <c r="D75" s="1">
        <v>16.0</v>
      </c>
      <c r="E75" s="1" t="s">
        <v>8</v>
      </c>
      <c r="F75" s="1">
        <v>16.0</v>
      </c>
      <c r="G75" s="1" t="s">
        <v>130</v>
      </c>
      <c r="H75" s="3">
        <v>16.0</v>
      </c>
      <c r="I75" s="3">
        <v>16.0</v>
      </c>
      <c r="J75" s="1">
        <v>1.0</v>
      </c>
      <c r="K75" s="1">
        <v>0.384783</v>
      </c>
      <c r="L75" s="1">
        <v>7.6978</v>
      </c>
      <c r="M75" s="4"/>
      <c r="N75" s="1">
        <v>9.00309</v>
      </c>
      <c r="O75" s="4"/>
      <c r="P75" s="1">
        <v>1.198473</v>
      </c>
      <c r="Q75" s="1">
        <v>0.0</v>
      </c>
      <c r="R75" s="1">
        <v>0.0</v>
      </c>
      <c r="S75" s="1">
        <v>0.0</v>
      </c>
      <c r="T75" s="1">
        <v>0.0</v>
      </c>
      <c r="U75" s="1">
        <v>0.858424</v>
      </c>
      <c r="V75" s="1">
        <v>0.171253</v>
      </c>
      <c r="W75" s="1">
        <v>10.161171</v>
      </c>
      <c r="X75" s="1">
        <v>0.0</v>
      </c>
      <c r="Y75" s="1">
        <v>4.5E-4</v>
      </c>
      <c r="Z75" s="1" t="s">
        <v>11</v>
      </c>
    </row>
    <row r="76">
      <c r="A76" s="1" t="s">
        <v>5</v>
      </c>
      <c r="B76" s="1" t="s">
        <v>6</v>
      </c>
      <c r="C76" s="1" t="s">
        <v>7</v>
      </c>
      <c r="D76" s="1">
        <v>16.0</v>
      </c>
      <c r="E76" s="1" t="s">
        <v>8</v>
      </c>
      <c r="F76" s="1">
        <v>16.0</v>
      </c>
      <c r="G76" s="1" t="s">
        <v>130</v>
      </c>
      <c r="H76" s="3">
        <v>16.0</v>
      </c>
      <c r="I76" s="3">
        <v>16.0</v>
      </c>
      <c r="J76" s="1">
        <v>2.0</v>
      </c>
      <c r="K76" s="1">
        <v>0.465271</v>
      </c>
      <c r="L76" s="1">
        <v>7.67291</v>
      </c>
      <c r="M76" s="5">
        <f>AVERAGE(L74:L76)</f>
        <v>7.64589</v>
      </c>
      <c r="N76" s="1">
        <v>9.03307</v>
      </c>
      <c r="O76" s="5">
        <f>AVERAGE(N74:N76)</f>
        <v>8.970886667</v>
      </c>
      <c r="P76" s="1">
        <v>1.338938</v>
      </c>
      <c r="Q76" s="1">
        <v>0.0</v>
      </c>
      <c r="R76" s="1">
        <v>0.0</v>
      </c>
      <c r="S76" s="1">
        <v>0.0</v>
      </c>
      <c r="T76" s="1">
        <v>0.0</v>
      </c>
      <c r="U76" s="1">
        <v>0.833069</v>
      </c>
      <c r="V76" s="1">
        <v>0.207796</v>
      </c>
      <c r="W76" s="1">
        <v>10.332314</v>
      </c>
      <c r="X76" s="1">
        <v>0.0</v>
      </c>
      <c r="Y76" s="1">
        <v>3.58E-4</v>
      </c>
      <c r="Z76" s="1" t="s">
        <v>11</v>
      </c>
    </row>
    <row r="77">
      <c r="A77" s="1" t="s">
        <v>5</v>
      </c>
      <c r="B77" s="1" t="s">
        <v>6</v>
      </c>
      <c r="C77" s="1" t="s">
        <v>7</v>
      </c>
      <c r="D77" s="1">
        <v>16.0</v>
      </c>
      <c r="E77" s="1" t="s">
        <v>8</v>
      </c>
      <c r="F77" s="1">
        <v>32.0</v>
      </c>
      <c r="G77" s="1" t="s">
        <v>132</v>
      </c>
      <c r="H77" s="3">
        <v>16.0</v>
      </c>
      <c r="I77" s="3">
        <v>32.0</v>
      </c>
      <c r="J77" s="1">
        <v>0.0</v>
      </c>
      <c r="K77" s="1">
        <v>0.341903</v>
      </c>
      <c r="L77" s="1">
        <v>7.81269</v>
      </c>
      <c r="M77" s="6"/>
      <c r="N77" s="1">
        <v>9.06987</v>
      </c>
      <c r="O77" s="6"/>
      <c r="P77" s="1">
        <v>1.348917</v>
      </c>
      <c r="Q77" s="1">
        <v>0.0</v>
      </c>
      <c r="R77" s="1">
        <v>0.0</v>
      </c>
      <c r="S77" s="1">
        <v>0.0</v>
      </c>
      <c r="T77" s="1">
        <v>0.0</v>
      </c>
      <c r="U77" s="1">
        <v>0.846553</v>
      </c>
      <c r="V77" s="1">
        <v>0.200026</v>
      </c>
      <c r="W77" s="1">
        <v>10.374187</v>
      </c>
      <c r="X77" s="1">
        <v>0.0</v>
      </c>
      <c r="Y77" s="1">
        <v>4.84E-4</v>
      </c>
      <c r="Z77" s="1" t="s">
        <v>11</v>
      </c>
    </row>
    <row r="78">
      <c r="A78" s="1" t="s">
        <v>5</v>
      </c>
      <c r="B78" s="1" t="s">
        <v>6</v>
      </c>
      <c r="C78" s="1" t="s">
        <v>7</v>
      </c>
      <c r="D78" s="1">
        <v>16.0</v>
      </c>
      <c r="E78" s="1" t="s">
        <v>8</v>
      </c>
      <c r="F78" s="1">
        <v>32.0</v>
      </c>
      <c r="G78" s="1" t="s">
        <v>132</v>
      </c>
      <c r="H78" s="3">
        <v>16.0</v>
      </c>
      <c r="I78" s="3">
        <v>32.0</v>
      </c>
      <c r="J78" s="1">
        <v>1.0</v>
      </c>
      <c r="K78" s="1">
        <v>0.35375</v>
      </c>
      <c r="L78" s="1">
        <v>7.81435</v>
      </c>
      <c r="M78" s="6"/>
      <c r="N78" s="1">
        <v>9.08646</v>
      </c>
      <c r="O78" s="6"/>
      <c r="P78" s="1">
        <v>1.330695</v>
      </c>
      <c r="Q78" s="1">
        <v>0.0</v>
      </c>
      <c r="R78" s="1">
        <v>0.0</v>
      </c>
      <c r="S78" s="1">
        <v>0.0</v>
      </c>
      <c r="T78" s="1">
        <v>0.0</v>
      </c>
      <c r="U78" s="1">
        <v>0.857195</v>
      </c>
      <c r="V78" s="1">
        <v>0.194243</v>
      </c>
      <c r="W78" s="1">
        <v>10.37818</v>
      </c>
      <c r="X78" s="1">
        <v>0.0</v>
      </c>
      <c r="Y78" s="1">
        <v>4.09E-4</v>
      </c>
      <c r="Z78" s="1" t="s">
        <v>11</v>
      </c>
    </row>
    <row r="79">
      <c r="A79" s="1" t="s">
        <v>5</v>
      </c>
      <c r="B79" s="1" t="s">
        <v>6</v>
      </c>
      <c r="C79" s="1" t="s">
        <v>7</v>
      </c>
      <c r="D79" s="1">
        <v>16.0</v>
      </c>
      <c r="E79" s="1" t="s">
        <v>8</v>
      </c>
      <c r="F79" s="1">
        <v>32.0</v>
      </c>
      <c r="G79" s="1" t="s">
        <v>132</v>
      </c>
      <c r="H79" s="3">
        <v>16.0</v>
      </c>
      <c r="I79" s="3">
        <v>32.0</v>
      </c>
      <c r="J79" s="1">
        <v>2.0</v>
      </c>
      <c r="K79" s="1">
        <v>0.336473</v>
      </c>
      <c r="L79" s="1">
        <v>7.85129</v>
      </c>
      <c r="M79" s="5">
        <f>AVERAGE(L77:L79)</f>
        <v>7.82611</v>
      </c>
      <c r="N79" s="1">
        <v>9.11694</v>
      </c>
      <c r="O79" s="5">
        <f>AVERAGE(N77:N79)</f>
        <v>9.09109</v>
      </c>
      <c r="P79" s="1">
        <v>1.346374</v>
      </c>
      <c r="Q79" s="1">
        <v>0.0</v>
      </c>
      <c r="R79" s="1">
        <v>0.0</v>
      </c>
      <c r="S79" s="1">
        <v>0.0</v>
      </c>
      <c r="T79" s="1">
        <v>0.0</v>
      </c>
      <c r="U79" s="1">
        <v>0.866213</v>
      </c>
      <c r="V79" s="1">
        <v>0.204321</v>
      </c>
      <c r="W79" s="1">
        <v>10.423296</v>
      </c>
      <c r="X79" s="1">
        <v>0.0</v>
      </c>
      <c r="Y79" s="1">
        <v>3.64E-4</v>
      </c>
      <c r="Z79" s="1" t="s">
        <v>11</v>
      </c>
    </row>
    <row r="80">
      <c r="A80" s="1" t="s">
        <v>5</v>
      </c>
      <c r="B80" s="1" t="s">
        <v>6</v>
      </c>
      <c r="C80" s="1" t="s">
        <v>7</v>
      </c>
      <c r="D80" s="1">
        <v>16.0</v>
      </c>
      <c r="E80" s="1" t="s">
        <v>8</v>
      </c>
      <c r="F80" s="1">
        <v>64.0</v>
      </c>
      <c r="G80" s="1" t="s">
        <v>134</v>
      </c>
      <c r="H80" s="3">
        <v>16.0</v>
      </c>
      <c r="I80" s="3">
        <v>64.0</v>
      </c>
      <c r="J80" s="1">
        <v>0.0</v>
      </c>
      <c r="K80" s="1">
        <v>0.304678</v>
      </c>
      <c r="L80" s="1">
        <v>7.91918</v>
      </c>
      <c r="M80" s="6"/>
      <c r="N80" s="1">
        <v>9.13889</v>
      </c>
      <c r="O80" s="6"/>
      <c r="P80" s="1">
        <v>1.329389</v>
      </c>
      <c r="Q80" s="1">
        <v>0.0</v>
      </c>
      <c r="R80" s="1">
        <v>0.0</v>
      </c>
      <c r="S80" s="1">
        <v>0.0</v>
      </c>
      <c r="T80" s="1">
        <v>0.0</v>
      </c>
      <c r="U80" s="1">
        <v>0.85681</v>
      </c>
      <c r="V80" s="1">
        <v>0.198431</v>
      </c>
      <c r="W80" s="1">
        <v>10.429904</v>
      </c>
      <c r="X80" s="1">
        <v>0.0</v>
      </c>
      <c r="Y80" s="1">
        <v>4.12E-4</v>
      </c>
      <c r="Z80" s="1" t="s">
        <v>11</v>
      </c>
    </row>
    <row r="81">
      <c r="A81" s="1" t="s">
        <v>5</v>
      </c>
      <c r="B81" s="1" t="s">
        <v>6</v>
      </c>
      <c r="C81" s="1" t="s">
        <v>7</v>
      </c>
      <c r="D81" s="1">
        <v>16.0</v>
      </c>
      <c r="E81" s="1" t="s">
        <v>8</v>
      </c>
      <c r="F81" s="1">
        <v>64.0</v>
      </c>
      <c r="G81" s="1" t="s">
        <v>134</v>
      </c>
      <c r="H81" s="3">
        <v>16.0</v>
      </c>
      <c r="I81" s="3">
        <v>64.0</v>
      </c>
      <c r="J81" s="1">
        <v>1.0</v>
      </c>
      <c r="K81" s="1">
        <v>0.30546</v>
      </c>
      <c r="L81" s="1">
        <v>8.17674</v>
      </c>
      <c r="M81" s="6"/>
      <c r="N81" s="1">
        <v>9.39344</v>
      </c>
      <c r="O81" s="6"/>
      <c r="P81" s="1">
        <v>1.334702</v>
      </c>
      <c r="Q81" s="1">
        <v>0.0</v>
      </c>
      <c r="R81" s="1">
        <v>0.0</v>
      </c>
      <c r="S81" s="1">
        <v>0.0</v>
      </c>
      <c r="T81" s="1">
        <v>0.0</v>
      </c>
      <c r="U81" s="1">
        <v>0.850209</v>
      </c>
      <c r="V81" s="1">
        <v>0.221658</v>
      </c>
      <c r="W81" s="1">
        <v>10.688103</v>
      </c>
      <c r="X81" s="1">
        <v>0.0</v>
      </c>
      <c r="Y81" s="1">
        <v>4.05E-4</v>
      </c>
      <c r="Z81" s="1" t="s">
        <v>11</v>
      </c>
    </row>
    <row r="82">
      <c r="A82" s="1" t="s">
        <v>5</v>
      </c>
      <c r="B82" s="1" t="s">
        <v>6</v>
      </c>
      <c r="C82" s="1" t="s">
        <v>7</v>
      </c>
      <c r="D82" s="1">
        <v>16.0</v>
      </c>
      <c r="E82" s="1" t="s">
        <v>8</v>
      </c>
      <c r="F82" s="1">
        <v>64.0</v>
      </c>
      <c r="G82" s="1" t="s">
        <v>134</v>
      </c>
      <c r="H82" s="3">
        <v>16.0</v>
      </c>
      <c r="I82" s="3">
        <v>64.0</v>
      </c>
      <c r="J82" s="1">
        <v>2.0</v>
      </c>
      <c r="K82" s="1">
        <v>0.278943</v>
      </c>
      <c r="L82" s="1">
        <v>7.91036</v>
      </c>
      <c r="M82" s="5">
        <f>AVERAGE(L80:L82)</f>
        <v>8.002093333</v>
      </c>
      <c r="N82" s="1">
        <v>9.09624</v>
      </c>
      <c r="O82" s="5">
        <f>AVERAGE(N80:N82)</f>
        <v>9.209523333</v>
      </c>
      <c r="P82" s="1">
        <v>1.349792</v>
      </c>
      <c r="Q82" s="1">
        <v>0.0</v>
      </c>
      <c r="R82" s="1">
        <v>0.0</v>
      </c>
      <c r="S82" s="1">
        <v>0.0</v>
      </c>
      <c r="T82" s="1">
        <v>0.0</v>
      </c>
      <c r="U82" s="1">
        <v>0.839681</v>
      </c>
      <c r="V82" s="1">
        <v>0.184749</v>
      </c>
      <c r="W82" s="1">
        <v>10.402593</v>
      </c>
      <c r="X82" s="1">
        <v>0.0</v>
      </c>
      <c r="Y82" s="1">
        <v>4.8E-4</v>
      </c>
      <c r="Z82" s="1" t="s">
        <v>11</v>
      </c>
    </row>
    <row r="83">
      <c r="A83" s="1" t="s">
        <v>5</v>
      </c>
      <c r="B83" s="1" t="s">
        <v>6</v>
      </c>
      <c r="C83" s="1" t="s">
        <v>7</v>
      </c>
      <c r="D83" s="1">
        <v>16.0</v>
      </c>
      <c r="E83" s="1" t="s">
        <v>8</v>
      </c>
      <c r="F83" s="1">
        <v>128.0</v>
      </c>
      <c r="G83" s="1" t="s">
        <v>135</v>
      </c>
      <c r="H83" s="3">
        <v>16.0</v>
      </c>
      <c r="I83" s="3">
        <v>128.0</v>
      </c>
      <c r="J83" s="1">
        <v>0.0</v>
      </c>
      <c r="K83" s="1">
        <v>0.313467</v>
      </c>
      <c r="L83" s="1">
        <v>7.92285</v>
      </c>
      <c r="M83" s="6"/>
      <c r="N83" s="1">
        <v>9.14092</v>
      </c>
      <c r="O83" s="6"/>
      <c r="P83" s="1">
        <v>1.346545</v>
      </c>
      <c r="Q83" s="1">
        <v>0.0</v>
      </c>
      <c r="R83" s="1">
        <v>0.0</v>
      </c>
      <c r="S83" s="1">
        <v>0.0</v>
      </c>
      <c r="T83" s="1">
        <v>0.0</v>
      </c>
      <c r="U83" s="1">
        <v>0.843832</v>
      </c>
      <c r="V83" s="1">
        <v>0.192752</v>
      </c>
      <c r="W83" s="1">
        <v>10.445874</v>
      </c>
      <c r="X83" s="1">
        <v>0.0</v>
      </c>
      <c r="Y83" s="1">
        <v>3.86E-4</v>
      </c>
      <c r="Z83" s="1" t="s">
        <v>11</v>
      </c>
    </row>
    <row r="84">
      <c r="A84" s="1" t="s">
        <v>5</v>
      </c>
      <c r="B84" s="1" t="s">
        <v>6</v>
      </c>
      <c r="C84" s="1" t="s">
        <v>7</v>
      </c>
      <c r="D84" s="1">
        <v>16.0</v>
      </c>
      <c r="E84" s="1" t="s">
        <v>8</v>
      </c>
      <c r="F84" s="1">
        <v>128.0</v>
      </c>
      <c r="G84" s="1" t="s">
        <v>135</v>
      </c>
      <c r="H84" s="3">
        <v>16.0</v>
      </c>
      <c r="I84" s="3">
        <v>128.0</v>
      </c>
      <c r="J84" s="1">
        <v>1.0</v>
      </c>
      <c r="K84" s="1">
        <v>0.263807</v>
      </c>
      <c r="L84" s="1">
        <v>8.05206</v>
      </c>
      <c r="M84" s="6"/>
      <c r="N84" s="1">
        <v>9.19808</v>
      </c>
      <c r="O84" s="6"/>
      <c r="P84" s="1">
        <v>1.195739</v>
      </c>
      <c r="Q84" s="1">
        <v>0.0</v>
      </c>
      <c r="R84" s="1">
        <v>0.0</v>
      </c>
      <c r="S84" s="1">
        <v>0.0</v>
      </c>
      <c r="T84" s="1">
        <v>0.0</v>
      </c>
      <c r="U84" s="1">
        <v>0.828259</v>
      </c>
      <c r="V84" s="1">
        <v>0.204638</v>
      </c>
      <c r="W84" s="1">
        <v>10.357058</v>
      </c>
      <c r="X84" s="1">
        <v>0.0</v>
      </c>
      <c r="Y84" s="1">
        <v>3.86E-4</v>
      </c>
      <c r="Z84" s="1" t="s">
        <v>11</v>
      </c>
    </row>
    <row r="85">
      <c r="A85" s="1" t="s">
        <v>5</v>
      </c>
      <c r="B85" s="1" t="s">
        <v>6</v>
      </c>
      <c r="C85" s="1" t="s">
        <v>7</v>
      </c>
      <c r="D85" s="1">
        <v>16.0</v>
      </c>
      <c r="E85" s="1" t="s">
        <v>8</v>
      </c>
      <c r="F85" s="1">
        <v>128.0</v>
      </c>
      <c r="G85" s="1" t="s">
        <v>135</v>
      </c>
      <c r="H85" s="3">
        <v>16.0</v>
      </c>
      <c r="I85" s="3">
        <v>128.0</v>
      </c>
      <c r="J85" s="1">
        <v>2.0</v>
      </c>
      <c r="K85" s="1">
        <v>0.259176</v>
      </c>
      <c r="L85" s="1">
        <v>8.00677</v>
      </c>
      <c r="M85" s="5">
        <f>AVERAGE(L83:L85)</f>
        <v>7.993893333</v>
      </c>
      <c r="N85" s="1">
        <v>9.16059</v>
      </c>
      <c r="O85" s="5">
        <f>AVERAGE(N83:N85)</f>
        <v>9.16653</v>
      </c>
      <c r="P85" s="1">
        <v>1.348655</v>
      </c>
      <c r="Q85" s="1">
        <v>0.0</v>
      </c>
      <c r="R85" s="1">
        <v>0.0</v>
      </c>
      <c r="S85" s="1">
        <v>0.0</v>
      </c>
      <c r="T85" s="1">
        <v>0.0</v>
      </c>
      <c r="U85" s="1">
        <v>0.835402</v>
      </c>
      <c r="V85" s="1">
        <v>0.218699</v>
      </c>
      <c r="W85" s="1">
        <v>10.472184</v>
      </c>
      <c r="X85" s="1">
        <v>0.0</v>
      </c>
      <c r="Y85" s="1">
        <v>3.98E-4</v>
      </c>
      <c r="Z85" s="1" t="s">
        <v>11</v>
      </c>
    </row>
    <row r="86">
      <c r="A86" s="1" t="s">
        <v>5</v>
      </c>
      <c r="B86" s="1" t="s">
        <v>6</v>
      </c>
      <c r="C86" s="1" t="s">
        <v>7</v>
      </c>
      <c r="D86" s="1">
        <v>32.0</v>
      </c>
      <c r="E86" s="1" t="s">
        <v>8</v>
      </c>
      <c r="F86" s="1">
        <v>1.0</v>
      </c>
      <c r="G86" s="1" t="s">
        <v>137</v>
      </c>
      <c r="H86" s="3">
        <v>32.0</v>
      </c>
      <c r="I86" s="3">
        <v>1.0</v>
      </c>
      <c r="J86" s="1">
        <v>0.0</v>
      </c>
      <c r="K86" s="1">
        <v>1.04811</v>
      </c>
      <c r="L86" s="1">
        <v>8.51228</v>
      </c>
      <c r="M86" s="6"/>
      <c r="N86" s="1">
        <v>10.5539</v>
      </c>
      <c r="O86" s="6"/>
      <c r="P86" s="1">
        <v>1.342071</v>
      </c>
      <c r="Q86" s="1">
        <v>0.0</v>
      </c>
      <c r="R86" s="1">
        <v>0.0</v>
      </c>
      <c r="S86" s="1">
        <v>0.0</v>
      </c>
      <c r="T86" s="1">
        <v>0.0</v>
      </c>
      <c r="U86" s="1">
        <v>0.888634</v>
      </c>
      <c r="V86" s="1">
        <v>0.193319</v>
      </c>
      <c r="W86" s="1">
        <v>11.853077</v>
      </c>
      <c r="X86" s="1">
        <v>0.0</v>
      </c>
      <c r="Y86" s="1">
        <v>4.79E-4</v>
      </c>
      <c r="Z86" s="1" t="s">
        <v>11</v>
      </c>
    </row>
    <row r="87">
      <c r="A87" s="1" t="s">
        <v>5</v>
      </c>
      <c r="B87" s="1" t="s">
        <v>6</v>
      </c>
      <c r="C87" s="1" t="s">
        <v>7</v>
      </c>
      <c r="D87" s="1">
        <v>32.0</v>
      </c>
      <c r="E87" s="1" t="s">
        <v>8</v>
      </c>
      <c r="F87" s="1">
        <v>1.0</v>
      </c>
      <c r="G87" s="1" t="s">
        <v>137</v>
      </c>
      <c r="H87" s="3">
        <v>32.0</v>
      </c>
      <c r="I87" s="3">
        <v>1.0</v>
      </c>
      <c r="J87" s="1">
        <v>1.0</v>
      </c>
      <c r="K87" s="1">
        <v>0.945283</v>
      </c>
      <c r="L87" s="1">
        <v>8.496</v>
      </c>
      <c r="M87" s="6"/>
      <c r="N87" s="1">
        <v>10.4183</v>
      </c>
      <c r="O87" s="6"/>
      <c r="P87" s="1">
        <v>1.39242</v>
      </c>
      <c r="Q87" s="1">
        <v>0.0</v>
      </c>
      <c r="R87" s="1">
        <v>0.0</v>
      </c>
      <c r="S87" s="1">
        <v>0.0</v>
      </c>
      <c r="T87" s="1">
        <v>0.0</v>
      </c>
      <c r="U87" s="1">
        <v>0.883258</v>
      </c>
      <c r="V87" s="1">
        <v>0.169642</v>
      </c>
      <c r="W87" s="1">
        <v>11.767416</v>
      </c>
      <c r="X87" s="1">
        <v>0.0</v>
      </c>
      <c r="Y87" s="1">
        <v>4.27E-4</v>
      </c>
      <c r="Z87" s="1" t="s">
        <v>11</v>
      </c>
    </row>
    <row r="88">
      <c r="A88" s="1" t="s">
        <v>5</v>
      </c>
      <c r="B88" s="1" t="s">
        <v>6</v>
      </c>
      <c r="C88" s="1" t="s">
        <v>7</v>
      </c>
      <c r="D88" s="1">
        <v>32.0</v>
      </c>
      <c r="E88" s="1" t="s">
        <v>8</v>
      </c>
      <c r="F88" s="1">
        <v>1.0</v>
      </c>
      <c r="G88" s="1" t="s">
        <v>137</v>
      </c>
      <c r="H88" s="3">
        <v>32.0</v>
      </c>
      <c r="I88" s="3">
        <v>1.0</v>
      </c>
      <c r="J88" s="1">
        <v>2.0</v>
      </c>
      <c r="K88" s="1">
        <v>0.942847</v>
      </c>
      <c r="L88" s="1">
        <v>8.571</v>
      </c>
      <c r="M88" s="5">
        <f>AVERAGE(L86:L88)</f>
        <v>8.526426667</v>
      </c>
      <c r="N88" s="1">
        <v>10.4923</v>
      </c>
      <c r="O88" s="5">
        <f>AVERAGE(N86:N88)</f>
        <v>10.48816667</v>
      </c>
      <c r="P88" s="1">
        <v>1.423888</v>
      </c>
      <c r="Q88" s="1">
        <v>0.0</v>
      </c>
      <c r="R88" s="1">
        <v>0.0</v>
      </c>
      <c r="S88" s="1">
        <v>0.0</v>
      </c>
      <c r="T88" s="1">
        <v>0.0</v>
      </c>
      <c r="U88" s="1">
        <v>0.882704</v>
      </c>
      <c r="V88" s="1">
        <v>0.189232</v>
      </c>
      <c r="W88" s="1">
        <v>11.874099</v>
      </c>
      <c r="X88" s="1">
        <v>0.0</v>
      </c>
      <c r="Y88" s="1">
        <v>3.99E-4</v>
      </c>
      <c r="Z88" s="1" t="s">
        <v>11</v>
      </c>
    </row>
    <row r="89">
      <c r="A89" s="1" t="s">
        <v>5</v>
      </c>
      <c r="B89" s="1" t="s">
        <v>6</v>
      </c>
      <c r="C89" s="1" t="s">
        <v>7</v>
      </c>
      <c r="D89" s="1">
        <v>32.0</v>
      </c>
      <c r="E89" s="1" t="s">
        <v>8</v>
      </c>
      <c r="F89" s="1">
        <v>4.0</v>
      </c>
      <c r="G89" s="1" t="s">
        <v>140</v>
      </c>
      <c r="H89" s="3">
        <v>32.0</v>
      </c>
      <c r="I89" s="3">
        <v>4.0</v>
      </c>
      <c r="J89" s="1">
        <v>0.0</v>
      </c>
      <c r="K89" s="1">
        <v>0.672757</v>
      </c>
      <c r="L89" s="1">
        <v>8.26233</v>
      </c>
      <c r="M89" s="6"/>
      <c r="N89" s="1">
        <v>9.87064</v>
      </c>
      <c r="O89" s="6"/>
      <c r="P89" s="1">
        <v>1.405218</v>
      </c>
      <c r="Q89" s="1">
        <v>0.0</v>
      </c>
      <c r="R89" s="1">
        <v>0.0</v>
      </c>
      <c r="S89" s="1">
        <v>0.0</v>
      </c>
      <c r="T89" s="1">
        <v>0.0</v>
      </c>
      <c r="U89" s="1">
        <v>0.867695</v>
      </c>
      <c r="V89" s="1">
        <v>0.203745</v>
      </c>
      <c r="W89" s="1">
        <v>11.236002</v>
      </c>
      <c r="X89" s="1">
        <v>0.0</v>
      </c>
      <c r="Y89" s="1">
        <v>3.79E-4</v>
      </c>
      <c r="Z89" s="1" t="s">
        <v>11</v>
      </c>
    </row>
    <row r="90">
      <c r="A90" s="1" t="s">
        <v>5</v>
      </c>
      <c r="B90" s="1" t="s">
        <v>6</v>
      </c>
      <c r="C90" s="1" t="s">
        <v>7</v>
      </c>
      <c r="D90" s="1">
        <v>32.0</v>
      </c>
      <c r="E90" s="1" t="s">
        <v>8</v>
      </c>
      <c r="F90" s="1">
        <v>4.0</v>
      </c>
      <c r="G90" s="1" t="s">
        <v>140</v>
      </c>
      <c r="H90" s="3">
        <v>32.0</v>
      </c>
      <c r="I90" s="3">
        <v>4.0</v>
      </c>
      <c r="J90" s="1">
        <v>1.0</v>
      </c>
      <c r="K90" s="1">
        <v>0.801605</v>
      </c>
      <c r="L90" s="1">
        <v>8.17053</v>
      </c>
      <c r="M90" s="6"/>
      <c r="N90" s="1">
        <v>9.93787</v>
      </c>
      <c r="O90" s="6"/>
      <c r="P90" s="1">
        <v>1.389469</v>
      </c>
      <c r="Q90" s="1">
        <v>0.0</v>
      </c>
      <c r="R90" s="1">
        <v>0.0</v>
      </c>
      <c r="S90" s="1">
        <v>0.0</v>
      </c>
      <c r="T90" s="1">
        <v>0.0</v>
      </c>
      <c r="U90" s="1">
        <v>0.89202</v>
      </c>
      <c r="V90" s="1">
        <v>0.236391</v>
      </c>
      <c r="W90" s="1">
        <v>11.285192</v>
      </c>
      <c r="X90" s="1">
        <v>0.0</v>
      </c>
      <c r="Y90" s="1">
        <v>4.44E-4</v>
      </c>
      <c r="Z90" s="1" t="s">
        <v>11</v>
      </c>
    </row>
    <row r="91">
      <c r="A91" s="1" t="s">
        <v>5</v>
      </c>
      <c r="B91" s="1" t="s">
        <v>6</v>
      </c>
      <c r="C91" s="1" t="s">
        <v>7</v>
      </c>
      <c r="D91" s="1">
        <v>32.0</v>
      </c>
      <c r="E91" s="1" t="s">
        <v>8</v>
      </c>
      <c r="F91" s="1">
        <v>4.0</v>
      </c>
      <c r="G91" s="1" t="s">
        <v>140</v>
      </c>
      <c r="H91" s="3">
        <v>32.0</v>
      </c>
      <c r="I91" s="3">
        <v>4.0</v>
      </c>
      <c r="J91" s="1">
        <v>2.0</v>
      </c>
      <c r="K91" s="1">
        <v>0.744863</v>
      </c>
      <c r="L91" s="1">
        <v>8.17747</v>
      </c>
      <c r="M91" s="5">
        <f>AVERAGE(L89:L91)</f>
        <v>8.203443333</v>
      </c>
      <c r="N91" s="1">
        <v>9.86451</v>
      </c>
      <c r="O91" s="5">
        <f>AVERAGE(N89:N91)</f>
        <v>9.891006667</v>
      </c>
      <c r="P91" s="1">
        <v>1.409519</v>
      </c>
      <c r="Q91" s="1">
        <v>0.0</v>
      </c>
      <c r="R91" s="1">
        <v>0.0</v>
      </c>
      <c r="S91" s="1">
        <v>0.0</v>
      </c>
      <c r="T91" s="1">
        <v>0.0</v>
      </c>
      <c r="U91" s="1">
        <v>0.873367</v>
      </c>
      <c r="V91" s="1">
        <v>0.237287</v>
      </c>
      <c r="W91" s="1">
        <v>11.233901</v>
      </c>
      <c r="X91" s="1">
        <v>0.0</v>
      </c>
      <c r="Y91" s="1">
        <v>4.17E-4</v>
      </c>
      <c r="Z91" s="1" t="s">
        <v>11</v>
      </c>
    </row>
    <row r="92">
      <c r="A92" s="1" t="s">
        <v>5</v>
      </c>
      <c r="B92" s="1" t="s">
        <v>6</v>
      </c>
      <c r="C92" s="1" t="s">
        <v>7</v>
      </c>
      <c r="D92" s="1">
        <v>32.0</v>
      </c>
      <c r="E92" s="1" t="s">
        <v>8</v>
      </c>
      <c r="F92" s="1">
        <v>8.0</v>
      </c>
      <c r="G92" s="1" t="s">
        <v>142</v>
      </c>
      <c r="H92" s="3">
        <v>32.0</v>
      </c>
      <c r="I92" s="3">
        <v>8.0</v>
      </c>
      <c r="J92" s="1">
        <v>0.0</v>
      </c>
      <c r="K92" s="1">
        <v>0.551554</v>
      </c>
      <c r="L92" s="1">
        <v>7.94329</v>
      </c>
      <c r="M92" s="4"/>
      <c r="N92" s="1">
        <v>9.50025</v>
      </c>
      <c r="O92" s="4"/>
      <c r="P92" s="1">
        <v>1.39079</v>
      </c>
      <c r="Q92" s="1">
        <v>0.0</v>
      </c>
      <c r="R92" s="1">
        <v>0.0</v>
      </c>
      <c r="S92" s="1">
        <v>0.0</v>
      </c>
      <c r="T92" s="1">
        <v>0.0</v>
      </c>
      <c r="U92" s="1">
        <v>0.931509</v>
      </c>
      <c r="V92" s="1">
        <v>0.172025</v>
      </c>
      <c r="W92" s="1">
        <v>10.845107</v>
      </c>
      <c r="X92" s="1">
        <v>0.0</v>
      </c>
      <c r="Y92" s="1">
        <v>3.98E-4</v>
      </c>
      <c r="Z92" s="1" t="s">
        <v>11</v>
      </c>
    </row>
    <row r="93">
      <c r="A93" s="1" t="s">
        <v>5</v>
      </c>
      <c r="B93" s="1" t="s">
        <v>6</v>
      </c>
      <c r="C93" s="1" t="s">
        <v>7</v>
      </c>
      <c r="D93" s="1">
        <v>32.0</v>
      </c>
      <c r="E93" s="1" t="s">
        <v>8</v>
      </c>
      <c r="F93" s="1">
        <v>8.0</v>
      </c>
      <c r="G93" s="1" t="s">
        <v>142</v>
      </c>
      <c r="H93" s="3">
        <v>32.0</v>
      </c>
      <c r="I93" s="3">
        <v>8.0</v>
      </c>
      <c r="J93" s="1">
        <v>1.0</v>
      </c>
      <c r="K93" s="1">
        <v>0.614734</v>
      </c>
      <c r="L93" s="1">
        <v>8.05576</v>
      </c>
      <c r="M93" s="4"/>
      <c r="N93" s="1">
        <v>9.66865</v>
      </c>
      <c r="O93" s="4"/>
      <c r="P93" s="1">
        <v>1.407807</v>
      </c>
      <c r="Q93" s="1">
        <v>0.0</v>
      </c>
      <c r="R93" s="1">
        <v>0.0</v>
      </c>
      <c r="S93" s="1">
        <v>0.0</v>
      </c>
      <c r="T93" s="1">
        <v>0.0</v>
      </c>
      <c r="U93" s="1">
        <v>0.918682</v>
      </c>
      <c r="V93" s="1">
        <v>0.197261</v>
      </c>
      <c r="W93" s="1">
        <v>11.027105</v>
      </c>
      <c r="X93" s="1">
        <v>0.0</v>
      </c>
      <c r="Y93" s="1">
        <v>4.8E-4</v>
      </c>
      <c r="Z93" s="1" t="s">
        <v>11</v>
      </c>
    </row>
    <row r="94">
      <c r="A94" s="1" t="s">
        <v>5</v>
      </c>
      <c r="B94" s="1" t="s">
        <v>6</v>
      </c>
      <c r="C94" s="1" t="s">
        <v>7</v>
      </c>
      <c r="D94" s="1">
        <v>32.0</v>
      </c>
      <c r="E94" s="1" t="s">
        <v>8</v>
      </c>
      <c r="F94" s="1">
        <v>8.0</v>
      </c>
      <c r="G94" s="1" t="s">
        <v>142</v>
      </c>
      <c r="H94" s="3">
        <v>32.0</v>
      </c>
      <c r="I94" s="3">
        <v>8.0</v>
      </c>
      <c r="J94" s="1">
        <v>2.0</v>
      </c>
      <c r="K94" s="1">
        <v>0.553051</v>
      </c>
      <c r="L94" s="1">
        <v>8.13859</v>
      </c>
      <c r="M94" s="5">
        <f>AVERAGE(L92:L94)</f>
        <v>8.04588</v>
      </c>
      <c r="N94" s="1">
        <v>9.66654</v>
      </c>
      <c r="O94" s="5">
        <f>AVERAGE(N92:N94)</f>
        <v>9.611813333</v>
      </c>
      <c r="P94" s="1">
        <v>1.402838</v>
      </c>
      <c r="Q94" s="1">
        <v>0.0</v>
      </c>
      <c r="R94" s="1">
        <v>0.0</v>
      </c>
      <c r="S94" s="1">
        <v>0.0</v>
      </c>
      <c r="T94" s="1">
        <v>0.0</v>
      </c>
      <c r="U94" s="1">
        <v>0.912241</v>
      </c>
      <c r="V94" s="1">
        <v>0.197476</v>
      </c>
      <c r="W94" s="1">
        <v>11.030129</v>
      </c>
      <c r="X94" s="1">
        <v>0.0</v>
      </c>
      <c r="Y94" s="1">
        <v>3.6E-4</v>
      </c>
      <c r="Z94" s="1" t="s">
        <v>11</v>
      </c>
    </row>
    <row r="95">
      <c r="A95" s="1" t="s">
        <v>5</v>
      </c>
      <c r="B95" s="1" t="s">
        <v>6</v>
      </c>
      <c r="C95" s="1" t="s">
        <v>7</v>
      </c>
      <c r="D95" s="1">
        <v>32.0</v>
      </c>
      <c r="E95" s="1" t="s">
        <v>8</v>
      </c>
      <c r="F95" s="1">
        <v>16.0</v>
      </c>
      <c r="G95" s="1" t="s">
        <v>145</v>
      </c>
      <c r="H95" s="3">
        <v>32.0</v>
      </c>
      <c r="I95" s="3">
        <v>16.0</v>
      </c>
      <c r="J95" s="1">
        <v>0.0</v>
      </c>
      <c r="K95" s="1">
        <v>0.369249</v>
      </c>
      <c r="L95" s="1">
        <v>8.33223</v>
      </c>
      <c r="M95" s="6"/>
      <c r="N95" s="1">
        <v>9.63139</v>
      </c>
      <c r="O95" s="6"/>
      <c r="P95" s="1">
        <v>1.396184</v>
      </c>
      <c r="Q95" s="1">
        <v>0.0</v>
      </c>
      <c r="R95" s="1">
        <v>0.0</v>
      </c>
      <c r="S95" s="1">
        <v>0.0</v>
      </c>
      <c r="T95" s="1">
        <v>0.0</v>
      </c>
      <c r="U95" s="1">
        <v>0.857964</v>
      </c>
      <c r="V95" s="1">
        <v>0.182592</v>
      </c>
      <c r="W95" s="1">
        <v>10.981853</v>
      </c>
      <c r="X95" s="1">
        <v>0.0</v>
      </c>
      <c r="Y95" s="1">
        <v>4.95E-4</v>
      </c>
      <c r="Z95" s="1" t="s">
        <v>11</v>
      </c>
    </row>
    <row r="96">
      <c r="A96" s="1" t="s">
        <v>5</v>
      </c>
      <c r="B96" s="1" t="s">
        <v>6</v>
      </c>
      <c r="C96" s="1" t="s">
        <v>7</v>
      </c>
      <c r="D96" s="1">
        <v>32.0</v>
      </c>
      <c r="E96" s="1" t="s">
        <v>8</v>
      </c>
      <c r="F96" s="1">
        <v>16.0</v>
      </c>
      <c r="G96" s="1" t="s">
        <v>145</v>
      </c>
      <c r="H96" s="3">
        <v>32.0</v>
      </c>
      <c r="I96" s="3">
        <v>16.0</v>
      </c>
      <c r="J96" s="1">
        <v>1.0</v>
      </c>
      <c r="K96" s="1">
        <v>0.450829</v>
      </c>
      <c r="L96" s="1">
        <v>8.20026</v>
      </c>
      <c r="M96" s="6"/>
      <c r="N96" s="1">
        <v>9.57457</v>
      </c>
      <c r="O96" s="6"/>
      <c r="P96" s="1">
        <v>1.420802</v>
      </c>
      <c r="Q96" s="1">
        <v>0.0</v>
      </c>
      <c r="R96" s="1">
        <v>0.0</v>
      </c>
      <c r="S96" s="1">
        <v>0.0</v>
      </c>
      <c r="T96" s="1">
        <v>0.0</v>
      </c>
      <c r="U96" s="1">
        <v>0.85117</v>
      </c>
      <c r="V96" s="1">
        <v>0.178244</v>
      </c>
      <c r="W96" s="1">
        <v>10.95108</v>
      </c>
      <c r="X96" s="1">
        <v>0.0</v>
      </c>
      <c r="Y96" s="1">
        <v>4.88E-4</v>
      </c>
      <c r="Z96" s="1" t="s">
        <v>11</v>
      </c>
    </row>
    <row r="97">
      <c r="A97" s="1" t="s">
        <v>5</v>
      </c>
      <c r="B97" s="1" t="s">
        <v>6</v>
      </c>
      <c r="C97" s="1" t="s">
        <v>7</v>
      </c>
      <c r="D97" s="1">
        <v>32.0</v>
      </c>
      <c r="E97" s="1" t="s">
        <v>8</v>
      </c>
      <c r="F97" s="1">
        <v>16.0</v>
      </c>
      <c r="G97" s="1" t="s">
        <v>145</v>
      </c>
      <c r="H97" s="3">
        <v>32.0</v>
      </c>
      <c r="I97" s="3">
        <v>16.0</v>
      </c>
      <c r="J97" s="1">
        <v>2.0</v>
      </c>
      <c r="K97" s="1">
        <v>0.390326</v>
      </c>
      <c r="L97" s="1">
        <v>8.24965</v>
      </c>
      <c r="M97" s="5">
        <f>AVERAGE(L95:L97)</f>
        <v>8.260713333</v>
      </c>
      <c r="N97" s="1">
        <v>9.54246</v>
      </c>
      <c r="O97" s="5">
        <f>AVERAGE(N95:N97)</f>
        <v>9.582806667</v>
      </c>
      <c r="P97" s="1">
        <v>1.408131</v>
      </c>
      <c r="Q97" s="1">
        <v>0.0</v>
      </c>
      <c r="R97" s="1">
        <v>0.0</v>
      </c>
      <c r="S97" s="1">
        <v>0.0</v>
      </c>
      <c r="T97" s="1">
        <v>0.0</v>
      </c>
      <c r="U97" s="1">
        <v>0.839206</v>
      </c>
      <c r="V97" s="1">
        <v>0.194802</v>
      </c>
      <c r="W97" s="1">
        <v>10.910457</v>
      </c>
      <c r="X97" s="1">
        <v>0.0</v>
      </c>
      <c r="Y97" s="1">
        <v>4.14E-4</v>
      </c>
      <c r="Z97" s="1" t="s">
        <v>11</v>
      </c>
    </row>
    <row r="98">
      <c r="A98" s="1" t="s">
        <v>5</v>
      </c>
      <c r="B98" s="1" t="s">
        <v>6</v>
      </c>
      <c r="C98" s="1" t="s">
        <v>7</v>
      </c>
      <c r="D98" s="1">
        <v>32.0</v>
      </c>
      <c r="E98" s="1" t="s">
        <v>8</v>
      </c>
      <c r="F98" s="1">
        <v>32.0</v>
      </c>
      <c r="G98" s="1" t="s">
        <v>148</v>
      </c>
      <c r="H98" s="3">
        <v>32.0</v>
      </c>
      <c r="I98" s="3">
        <v>32.0</v>
      </c>
      <c r="J98" s="1">
        <v>0.0</v>
      </c>
      <c r="K98" s="1">
        <v>0.330675</v>
      </c>
      <c r="L98" s="1">
        <v>8.70808</v>
      </c>
      <c r="M98" s="6"/>
      <c r="N98" s="1">
        <v>9.94424</v>
      </c>
      <c r="O98" s="6"/>
      <c r="P98" s="1">
        <v>1.405925</v>
      </c>
      <c r="Q98" s="1">
        <v>0.0</v>
      </c>
      <c r="R98" s="1">
        <v>0.0</v>
      </c>
      <c r="S98" s="1">
        <v>0.0</v>
      </c>
      <c r="T98" s="1">
        <v>0.0</v>
      </c>
      <c r="U98" s="1">
        <v>0.844779</v>
      </c>
      <c r="V98" s="1">
        <v>0.191004</v>
      </c>
      <c r="W98" s="1">
        <v>11.309537</v>
      </c>
      <c r="X98" s="1">
        <v>0.0</v>
      </c>
      <c r="Y98" s="1">
        <v>3.91E-4</v>
      </c>
      <c r="Z98" s="1" t="s">
        <v>11</v>
      </c>
    </row>
    <row r="99">
      <c r="A99" s="1" t="s">
        <v>5</v>
      </c>
      <c r="B99" s="1" t="s">
        <v>6</v>
      </c>
      <c r="C99" s="1" t="s">
        <v>7</v>
      </c>
      <c r="D99" s="1">
        <v>32.0</v>
      </c>
      <c r="E99" s="1" t="s">
        <v>8</v>
      </c>
      <c r="F99" s="1">
        <v>32.0</v>
      </c>
      <c r="G99" s="1" t="s">
        <v>148</v>
      </c>
      <c r="H99" s="3">
        <v>32.0</v>
      </c>
      <c r="I99" s="3">
        <v>32.0</v>
      </c>
      <c r="J99" s="1">
        <v>1.0</v>
      </c>
      <c r="K99" s="1">
        <v>0.354928</v>
      </c>
      <c r="L99" s="1">
        <v>8.6152</v>
      </c>
      <c r="M99" s="6"/>
      <c r="N99" s="1">
        <v>9.88321</v>
      </c>
      <c r="O99" s="6"/>
      <c r="P99" s="1">
        <v>1.409721</v>
      </c>
      <c r="Q99" s="1">
        <v>0.0</v>
      </c>
      <c r="R99" s="1">
        <v>0.0</v>
      </c>
      <c r="S99" s="1">
        <v>0.0</v>
      </c>
      <c r="T99" s="1">
        <v>0.0</v>
      </c>
      <c r="U99" s="1">
        <v>0.84783</v>
      </c>
      <c r="V99" s="1">
        <v>0.20083</v>
      </c>
      <c r="W99" s="1">
        <v>11.252189</v>
      </c>
      <c r="X99" s="1">
        <v>0.0</v>
      </c>
      <c r="Y99" s="1">
        <v>4.05E-4</v>
      </c>
      <c r="Z99" s="1" t="s">
        <v>11</v>
      </c>
    </row>
    <row r="100">
      <c r="A100" s="1" t="s">
        <v>5</v>
      </c>
      <c r="B100" s="1" t="s">
        <v>6</v>
      </c>
      <c r="C100" s="1" t="s">
        <v>7</v>
      </c>
      <c r="D100" s="1">
        <v>32.0</v>
      </c>
      <c r="E100" s="1" t="s">
        <v>8</v>
      </c>
      <c r="F100" s="1">
        <v>32.0</v>
      </c>
      <c r="G100" s="1" t="s">
        <v>148</v>
      </c>
      <c r="H100" s="3">
        <v>32.0</v>
      </c>
      <c r="I100" s="3">
        <v>32.0</v>
      </c>
      <c r="J100" s="1">
        <v>2.0</v>
      </c>
      <c r="K100" s="1">
        <v>0.336099</v>
      </c>
      <c r="L100" s="1">
        <v>8.59655</v>
      </c>
      <c r="M100" s="5">
        <f>AVERAGE(L98:L100)</f>
        <v>8.639943333</v>
      </c>
      <c r="N100" s="1">
        <v>9.85821</v>
      </c>
      <c r="O100" s="5">
        <f>AVERAGE(N98:N100)</f>
        <v>9.89522</v>
      </c>
      <c r="P100" s="1">
        <v>1.560706</v>
      </c>
      <c r="Q100" s="1">
        <v>0.0</v>
      </c>
      <c r="R100" s="1">
        <v>0.0</v>
      </c>
      <c r="S100" s="1">
        <v>0.0</v>
      </c>
      <c r="T100" s="1">
        <v>0.0</v>
      </c>
      <c r="U100" s="1">
        <v>0.863893</v>
      </c>
      <c r="V100" s="1">
        <v>0.211745</v>
      </c>
      <c r="W100" s="1">
        <v>11.378492</v>
      </c>
      <c r="X100" s="1">
        <v>0.0</v>
      </c>
      <c r="Y100" s="1">
        <v>3.64E-4</v>
      </c>
      <c r="Z100" s="1" t="s">
        <v>11</v>
      </c>
    </row>
    <row r="101">
      <c r="A101" s="1" t="s">
        <v>5</v>
      </c>
      <c r="B101" s="1" t="s">
        <v>6</v>
      </c>
      <c r="C101" s="1" t="s">
        <v>7</v>
      </c>
      <c r="D101" s="1">
        <v>32.0</v>
      </c>
      <c r="E101" s="1" t="s">
        <v>8</v>
      </c>
      <c r="F101" s="1">
        <v>64.0</v>
      </c>
      <c r="G101" s="1" t="s">
        <v>151</v>
      </c>
      <c r="H101" s="3">
        <v>32.0</v>
      </c>
      <c r="I101" s="3">
        <v>64.0</v>
      </c>
      <c r="J101" s="1">
        <v>0.0</v>
      </c>
      <c r="K101" s="1">
        <v>0.308066</v>
      </c>
      <c r="L101" s="1">
        <v>8.97815</v>
      </c>
      <c r="M101" s="6"/>
      <c r="N101" s="1">
        <v>10.1962</v>
      </c>
      <c r="O101" s="6"/>
      <c r="P101" s="1">
        <v>1.423169</v>
      </c>
      <c r="Q101" s="1">
        <v>0.0</v>
      </c>
      <c r="R101" s="1">
        <v>0.0</v>
      </c>
      <c r="S101" s="1">
        <v>0.0</v>
      </c>
      <c r="T101" s="1">
        <v>0.0</v>
      </c>
      <c r="U101" s="1">
        <v>0.845621</v>
      </c>
      <c r="V101" s="1">
        <v>0.188468</v>
      </c>
      <c r="W101" s="1">
        <v>11.574919</v>
      </c>
      <c r="X101" s="1">
        <v>0.0</v>
      </c>
      <c r="Y101" s="1">
        <v>3.6E-4</v>
      </c>
      <c r="Z101" s="1" t="s">
        <v>11</v>
      </c>
    </row>
    <row r="102">
      <c r="A102" s="1" t="s">
        <v>5</v>
      </c>
      <c r="B102" s="1" t="s">
        <v>6</v>
      </c>
      <c r="C102" s="1" t="s">
        <v>7</v>
      </c>
      <c r="D102" s="1">
        <v>32.0</v>
      </c>
      <c r="E102" s="1" t="s">
        <v>8</v>
      </c>
      <c r="F102" s="1">
        <v>64.0</v>
      </c>
      <c r="G102" s="1" t="s">
        <v>151</v>
      </c>
      <c r="H102" s="3">
        <v>32.0</v>
      </c>
      <c r="I102" s="3">
        <v>64.0</v>
      </c>
      <c r="J102" s="1">
        <v>1.0</v>
      </c>
      <c r="K102" s="1">
        <v>0.343647</v>
      </c>
      <c r="L102" s="1">
        <v>9.10757</v>
      </c>
      <c r="M102" s="6"/>
      <c r="N102" s="1">
        <v>10.3608</v>
      </c>
      <c r="O102" s="6"/>
      <c r="P102" s="1">
        <v>1.399869</v>
      </c>
      <c r="Q102" s="1">
        <v>0.0</v>
      </c>
      <c r="R102" s="1">
        <v>0.0</v>
      </c>
      <c r="S102" s="1">
        <v>0.0</v>
      </c>
      <c r="T102" s="1">
        <v>0.0</v>
      </c>
      <c r="U102" s="1">
        <v>0.84657</v>
      </c>
      <c r="V102" s="1">
        <v>0.194585</v>
      </c>
      <c r="W102" s="1">
        <v>11.719193</v>
      </c>
      <c r="X102" s="1">
        <v>0.0</v>
      </c>
      <c r="Y102" s="1">
        <v>3.64E-4</v>
      </c>
      <c r="Z102" s="1" t="s">
        <v>11</v>
      </c>
    </row>
    <row r="103">
      <c r="A103" s="1" t="s">
        <v>5</v>
      </c>
      <c r="B103" s="1" t="s">
        <v>6</v>
      </c>
      <c r="C103" s="1" t="s">
        <v>7</v>
      </c>
      <c r="D103" s="1">
        <v>32.0</v>
      </c>
      <c r="E103" s="1" t="s">
        <v>8</v>
      </c>
      <c r="F103" s="1">
        <v>64.0</v>
      </c>
      <c r="G103" s="1" t="s">
        <v>151</v>
      </c>
      <c r="H103" s="3">
        <v>32.0</v>
      </c>
      <c r="I103" s="3">
        <v>64.0</v>
      </c>
      <c r="J103" s="1">
        <v>2.0</v>
      </c>
      <c r="K103" s="1">
        <v>0.301919</v>
      </c>
      <c r="L103" s="1">
        <v>9.02613</v>
      </c>
      <c r="M103" s="5">
        <f>AVERAGE(L101:L103)</f>
        <v>9.037283333</v>
      </c>
      <c r="N103" s="1">
        <v>10.2714</v>
      </c>
      <c r="O103" s="5">
        <f>AVERAGE(N101:N103)</f>
        <v>10.27613333</v>
      </c>
      <c r="P103" s="1">
        <v>1.427974</v>
      </c>
      <c r="Q103" s="1">
        <v>0.0</v>
      </c>
      <c r="R103" s="1">
        <v>0.0</v>
      </c>
      <c r="S103" s="1">
        <v>0.0</v>
      </c>
      <c r="T103" s="1">
        <v>0.0</v>
      </c>
      <c r="U103" s="1">
        <v>0.883693</v>
      </c>
      <c r="V103" s="1">
        <v>0.206017</v>
      </c>
      <c r="W103" s="1">
        <v>11.659246</v>
      </c>
      <c r="X103" s="1">
        <v>0.0</v>
      </c>
      <c r="Y103" s="1">
        <v>3.69E-4</v>
      </c>
      <c r="Z103" s="1" t="s">
        <v>11</v>
      </c>
    </row>
    <row r="104">
      <c r="A104" s="1" t="s">
        <v>5</v>
      </c>
      <c r="B104" s="1" t="s">
        <v>6</v>
      </c>
      <c r="C104" s="1" t="s">
        <v>7</v>
      </c>
      <c r="D104" s="1">
        <v>32.0</v>
      </c>
      <c r="E104" s="1" t="s">
        <v>8</v>
      </c>
      <c r="F104" s="1">
        <v>128.0</v>
      </c>
      <c r="G104" s="1" t="s">
        <v>154</v>
      </c>
      <c r="H104" s="3">
        <v>32.0</v>
      </c>
      <c r="I104" s="3">
        <v>128.0</v>
      </c>
      <c r="J104" s="1">
        <v>0.0</v>
      </c>
      <c r="K104" s="1">
        <v>0.257908</v>
      </c>
      <c r="L104" s="1">
        <v>8.84993</v>
      </c>
      <c r="M104" s="6"/>
      <c r="N104" s="1">
        <v>10.0428</v>
      </c>
      <c r="O104" s="6"/>
      <c r="P104" s="1">
        <v>1.40259</v>
      </c>
      <c r="Q104" s="1">
        <v>0.0</v>
      </c>
      <c r="R104" s="1">
        <v>0.0</v>
      </c>
      <c r="S104" s="1">
        <v>0.0</v>
      </c>
      <c r="T104" s="1">
        <v>0.0</v>
      </c>
      <c r="U104" s="1">
        <v>0.872904</v>
      </c>
      <c r="V104" s="1">
        <v>0.189079</v>
      </c>
      <c r="W104" s="1">
        <v>11.405116</v>
      </c>
      <c r="X104" s="1">
        <v>0.0</v>
      </c>
      <c r="Y104" s="1">
        <v>3.55E-4</v>
      </c>
      <c r="Z104" s="1" t="s">
        <v>11</v>
      </c>
    </row>
    <row r="105">
      <c r="A105" s="1" t="s">
        <v>5</v>
      </c>
      <c r="B105" s="1" t="s">
        <v>6</v>
      </c>
      <c r="C105" s="1" t="s">
        <v>7</v>
      </c>
      <c r="D105" s="1">
        <v>32.0</v>
      </c>
      <c r="E105" s="1" t="s">
        <v>8</v>
      </c>
      <c r="F105" s="1">
        <v>128.0</v>
      </c>
      <c r="G105" s="1" t="s">
        <v>154</v>
      </c>
      <c r="H105" s="3">
        <v>32.0</v>
      </c>
      <c r="I105" s="3">
        <v>128.0</v>
      </c>
      <c r="J105" s="1">
        <v>1.0</v>
      </c>
      <c r="K105" s="1">
        <v>0.323559</v>
      </c>
      <c r="L105" s="1">
        <v>8.95799</v>
      </c>
      <c r="M105" s="6"/>
      <c r="N105" s="1">
        <v>10.2018</v>
      </c>
      <c r="O105" s="6"/>
      <c r="P105" s="1">
        <v>1.400526</v>
      </c>
      <c r="Q105" s="1">
        <v>0.0</v>
      </c>
      <c r="R105" s="1">
        <v>0.0</v>
      </c>
      <c r="S105" s="1">
        <v>0.0</v>
      </c>
      <c r="T105" s="1">
        <v>0.0</v>
      </c>
      <c r="U105" s="1">
        <v>0.861409</v>
      </c>
      <c r="V105" s="1">
        <v>0.164821</v>
      </c>
      <c r="W105" s="1">
        <v>11.562626</v>
      </c>
      <c r="X105" s="1">
        <v>0.0</v>
      </c>
      <c r="Y105" s="1">
        <v>3.7E-4</v>
      </c>
      <c r="Z105" s="1" t="s">
        <v>11</v>
      </c>
    </row>
    <row r="106">
      <c r="A106" s="1" t="s">
        <v>5</v>
      </c>
      <c r="B106" s="1" t="s">
        <v>6</v>
      </c>
      <c r="C106" s="1" t="s">
        <v>7</v>
      </c>
      <c r="D106" s="1">
        <v>32.0</v>
      </c>
      <c r="E106" s="1" t="s">
        <v>8</v>
      </c>
      <c r="F106" s="1">
        <v>128.0</v>
      </c>
      <c r="G106" s="1" t="s">
        <v>154</v>
      </c>
      <c r="H106" s="3">
        <v>32.0</v>
      </c>
      <c r="I106" s="3">
        <v>128.0</v>
      </c>
      <c r="J106" s="1">
        <v>2.0</v>
      </c>
      <c r="K106" s="1">
        <v>0.281655</v>
      </c>
      <c r="L106" s="1">
        <v>8.91227</v>
      </c>
      <c r="M106" s="5">
        <f>AVERAGE(L104:L106)</f>
        <v>8.90673</v>
      </c>
      <c r="N106" s="1">
        <v>10.1331</v>
      </c>
      <c r="O106" s="5">
        <f>AVERAGE(N104:N106)</f>
        <v>10.1259</v>
      </c>
      <c r="P106" s="1">
        <v>1.403063</v>
      </c>
      <c r="Q106" s="1">
        <v>0.0</v>
      </c>
      <c r="R106" s="1">
        <v>0.0</v>
      </c>
      <c r="S106" s="1">
        <v>0.0</v>
      </c>
      <c r="T106" s="1">
        <v>0.0</v>
      </c>
      <c r="U106" s="1">
        <v>0.879401</v>
      </c>
      <c r="V106" s="1">
        <v>0.187332</v>
      </c>
      <c r="W106" s="1">
        <v>11.495995</v>
      </c>
      <c r="X106" s="1">
        <v>0.0</v>
      </c>
      <c r="Y106" s="1">
        <v>3.75E-4</v>
      </c>
      <c r="Z106" s="1" t="s">
        <v>11</v>
      </c>
    </row>
    <row r="107">
      <c r="A107" s="1" t="s">
        <v>5</v>
      </c>
      <c r="B107" s="1" t="s">
        <v>6</v>
      </c>
      <c r="C107" s="1" t="s">
        <v>7</v>
      </c>
      <c r="D107" s="1">
        <v>64.0</v>
      </c>
      <c r="E107" s="1" t="s">
        <v>8</v>
      </c>
      <c r="F107" s="1">
        <v>1.0</v>
      </c>
      <c r="G107" s="1" t="s">
        <v>156</v>
      </c>
      <c r="H107" s="3">
        <v>64.0</v>
      </c>
      <c r="I107" s="3">
        <v>1.0</v>
      </c>
      <c r="J107" s="1">
        <v>0.0</v>
      </c>
      <c r="K107" s="1">
        <v>1.03199</v>
      </c>
      <c r="L107" s="1">
        <v>9.59559</v>
      </c>
      <c r="M107" s="6"/>
      <c r="N107" s="1">
        <v>11.808</v>
      </c>
      <c r="O107" s="6"/>
      <c r="P107" s="1">
        <v>1.502977</v>
      </c>
      <c r="Q107" s="1">
        <v>0.0</v>
      </c>
      <c r="R107" s="1">
        <v>0.0</v>
      </c>
      <c r="S107" s="1">
        <v>0.0</v>
      </c>
      <c r="T107" s="1">
        <v>0.0</v>
      </c>
      <c r="U107" s="1">
        <v>1.073124</v>
      </c>
      <c r="V107" s="1">
        <v>0.320276</v>
      </c>
      <c r="W107" s="1">
        <v>13.262995</v>
      </c>
      <c r="X107" s="1">
        <v>0.0</v>
      </c>
      <c r="Y107" s="1">
        <v>4.99E-4</v>
      </c>
      <c r="Z107" s="1" t="s">
        <v>11</v>
      </c>
    </row>
    <row r="108">
      <c r="A108" s="1" t="s">
        <v>5</v>
      </c>
      <c r="B108" s="1" t="s">
        <v>6</v>
      </c>
      <c r="C108" s="1" t="s">
        <v>7</v>
      </c>
      <c r="D108" s="1">
        <v>64.0</v>
      </c>
      <c r="E108" s="1" t="s">
        <v>8</v>
      </c>
      <c r="F108" s="1">
        <v>1.0</v>
      </c>
      <c r="G108" s="1" t="s">
        <v>156</v>
      </c>
      <c r="H108" s="3">
        <v>64.0</v>
      </c>
      <c r="I108" s="3">
        <v>1.0</v>
      </c>
      <c r="J108" s="1">
        <v>1.0</v>
      </c>
      <c r="K108" s="1">
        <v>1.01325</v>
      </c>
      <c r="L108" s="1">
        <v>9.56558</v>
      </c>
      <c r="M108" s="6"/>
      <c r="N108" s="1">
        <v>11.7564</v>
      </c>
      <c r="O108" s="6"/>
      <c r="P108" s="1">
        <v>1.399882</v>
      </c>
      <c r="Q108" s="1">
        <v>0.0</v>
      </c>
      <c r="R108" s="1">
        <v>0.0</v>
      </c>
      <c r="S108" s="1">
        <v>0.0</v>
      </c>
      <c r="T108" s="1">
        <v>0.0</v>
      </c>
      <c r="U108" s="1">
        <v>1.077119</v>
      </c>
      <c r="V108" s="1">
        <v>0.296146</v>
      </c>
      <c r="W108" s="1">
        <v>13.108479</v>
      </c>
      <c r="X108" s="1">
        <v>0.0</v>
      </c>
      <c r="Y108" s="1">
        <v>4.81E-4</v>
      </c>
      <c r="Z108" s="1" t="s">
        <v>11</v>
      </c>
    </row>
    <row r="109">
      <c r="A109" s="1" t="s">
        <v>5</v>
      </c>
      <c r="B109" s="1" t="s">
        <v>6</v>
      </c>
      <c r="C109" s="1" t="s">
        <v>7</v>
      </c>
      <c r="D109" s="1">
        <v>64.0</v>
      </c>
      <c r="E109" s="1" t="s">
        <v>8</v>
      </c>
      <c r="F109" s="1">
        <v>1.0</v>
      </c>
      <c r="G109" s="1" t="s">
        <v>156</v>
      </c>
      <c r="H109" s="3">
        <v>64.0</v>
      </c>
      <c r="I109" s="3">
        <v>1.0</v>
      </c>
      <c r="J109" s="1">
        <v>2.0</v>
      </c>
      <c r="K109" s="1">
        <v>0.919651</v>
      </c>
      <c r="L109" s="1">
        <v>9.56818</v>
      </c>
      <c r="M109" s="5">
        <f>AVERAGE(L107:L109)</f>
        <v>9.57645</v>
      </c>
      <c r="N109" s="1">
        <v>11.6665</v>
      </c>
      <c r="O109" s="5">
        <f>AVERAGE(N107:N109)</f>
        <v>11.74363333</v>
      </c>
      <c r="P109" s="1">
        <v>1.478033</v>
      </c>
      <c r="Q109" s="1">
        <v>0.0</v>
      </c>
      <c r="R109" s="1">
        <v>0.0</v>
      </c>
      <c r="S109" s="1">
        <v>0.0</v>
      </c>
      <c r="T109" s="1">
        <v>0.0</v>
      </c>
      <c r="U109" s="1">
        <v>1.084729</v>
      </c>
      <c r="V109" s="1">
        <v>0.280136</v>
      </c>
      <c r="W109" s="1">
        <v>13.116017</v>
      </c>
      <c r="X109" s="1">
        <v>0.0</v>
      </c>
      <c r="Y109" s="1">
        <v>3.86E-4</v>
      </c>
      <c r="Z109" s="1" t="s">
        <v>11</v>
      </c>
    </row>
    <row r="110">
      <c r="A110" s="1" t="s">
        <v>5</v>
      </c>
      <c r="B110" s="1" t="s">
        <v>6</v>
      </c>
      <c r="C110" s="1" t="s">
        <v>7</v>
      </c>
      <c r="D110" s="1">
        <v>64.0</v>
      </c>
      <c r="E110" s="1" t="s">
        <v>8</v>
      </c>
      <c r="F110" s="1">
        <v>4.0</v>
      </c>
      <c r="G110" s="1" t="s">
        <v>159</v>
      </c>
      <c r="H110" s="3">
        <v>64.0</v>
      </c>
      <c r="I110" s="3">
        <v>4.0</v>
      </c>
      <c r="J110" s="1">
        <v>0.0</v>
      </c>
      <c r="K110" s="1">
        <v>0.641675</v>
      </c>
      <c r="L110" s="1">
        <v>9.44132</v>
      </c>
      <c r="M110" s="4"/>
      <c r="N110" s="1">
        <v>11.186</v>
      </c>
      <c r="O110" s="4"/>
      <c r="P110" s="1">
        <v>1.427788</v>
      </c>
      <c r="Q110" s="1">
        <v>0.0</v>
      </c>
      <c r="R110" s="1">
        <v>0.0</v>
      </c>
      <c r="S110" s="1">
        <v>0.0</v>
      </c>
      <c r="T110" s="1">
        <v>0.0</v>
      </c>
      <c r="U110" s="1">
        <v>1.030245</v>
      </c>
      <c r="V110" s="1">
        <v>0.256111</v>
      </c>
      <c r="W110" s="1">
        <v>12.570001</v>
      </c>
      <c r="X110" s="1">
        <v>0.0</v>
      </c>
      <c r="Y110" s="1">
        <v>3.91E-4</v>
      </c>
      <c r="Z110" s="1" t="s">
        <v>11</v>
      </c>
    </row>
    <row r="111">
      <c r="A111" s="1" t="s">
        <v>5</v>
      </c>
      <c r="B111" s="1" t="s">
        <v>6</v>
      </c>
      <c r="C111" s="1" t="s">
        <v>7</v>
      </c>
      <c r="D111" s="1">
        <v>64.0</v>
      </c>
      <c r="E111" s="1" t="s">
        <v>8</v>
      </c>
      <c r="F111" s="1">
        <v>4.0</v>
      </c>
      <c r="G111" s="1" t="s">
        <v>159</v>
      </c>
      <c r="H111" s="3">
        <v>64.0</v>
      </c>
      <c r="I111" s="3">
        <v>4.0</v>
      </c>
      <c r="J111" s="1">
        <v>1.0</v>
      </c>
      <c r="K111" s="1">
        <v>0.616459</v>
      </c>
      <c r="L111" s="1">
        <v>9.64185</v>
      </c>
      <c r="M111" s="4"/>
      <c r="N111" s="1">
        <v>11.3697</v>
      </c>
      <c r="O111" s="4"/>
      <c r="P111" s="1">
        <v>1.509258</v>
      </c>
      <c r="Q111" s="1">
        <v>0.0</v>
      </c>
      <c r="R111" s="1">
        <v>0.0</v>
      </c>
      <c r="S111" s="1">
        <v>0.0</v>
      </c>
      <c r="T111" s="1">
        <v>0.0</v>
      </c>
      <c r="U111" s="1">
        <v>1.03816</v>
      </c>
      <c r="V111" s="1">
        <v>0.258718</v>
      </c>
      <c r="W111" s="1">
        <v>12.837043</v>
      </c>
      <c r="X111" s="1">
        <v>0.0</v>
      </c>
      <c r="Y111" s="1">
        <v>3.8E-4</v>
      </c>
      <c r="Z111" s="1" t="s">
        <v>11</v>
      </c>
    </row>
    <row r="112">
      <c r="A112" s="1" t="s">
        <v>5</v>
      </c>
      <c r="B112" s="1" t="s">
        <v>6</v>
      </c>
      <c r="C112" s="1" t="s">
        <v>7</v>
      </c>
      <c r="D112" s="1">
        <v>64.0</v>
      </c>
      <c r="E112" s="1" t="s">
        <v>8</v>
      </c>
      <c r="F112" s="1">
        <v>4.0</v>
      </c>
      <c r="G112" s="1" t="s">
        <v>159</v>
      </c>
      <c r="H112" s="3">
        <v>64.0</v>
      </c>
      <c r="I112" s="3">
        <v>4.0</v>
      </c>
      <c r="J112" s="1">
        <v>2.0</v>
      </c>
      <c r="K112" s="1">
        <v>0.687344</v>
      </c>
      <c r="L112" s="1">
        <v>9.42578</v>
      </c>
      <c r="M112" s="5">
        <f>AVERAGE(L110:L112)</f>
        <v>9.502983333</v>
      </c>
      <c r="N112" s="1">
        <v>11.232</v>
      </c>
      <c r="O112" s="5">
        <f>AVERAGE(N110:N112)</f>
        <v>11.26256667</v>
      </c>
      <c r="P112" s="1">
        <v>1.294915</v>
      </c>
      <c r="Q112" s="1">
        <v>0.0</v>
      </c>
      <c r="R112" s="1">
        <v>0.0</v>
      </c>
      <c r="S112" s="1">
        <v>0.0</v>
      </c>
      <c r="T112" s="1">
        <v>0.0</v>
      </c>
      <c r="U112" s="1">
        <v>1.045811</v>
      </c>
      <c r="V112" s="1">
        <v>0.261866</v>
      </c>
      <c r="W112" s="1">
        <v>12.482553</v>
      </c>
      <c r="X112" s="1">
        <v>0.0</v>
      </c>
      <c r="Y112" s="1">
        <v>3.87E-4</v>
      </c>
      <c r="Z112" s="1" t="s">
        <v>11</v>
      </c>
    </row>
    <row r="113">
      <c r="A113" s="1" t="s">
        <v>5</v>
      </c>
      <c r="B113" s="1" t="s">
        <v>6</v>
      </c>
      <c r="C113" s="1" t="s">
        <v>7</v>
      </c>
      <c r="D113" s="1">
        <v>64.0</v>
      </c>
      <c r="E113" s="1" t="s">
        <v>8</v>
      </c>
      <c r="F113" s="1">
        <v>8.0</v>
      </c>
      <c r="G113" s="1" t="s">
        <v>162</v>
      </c>
      <c r="H113" s="3">
        <v>64.0</v>
      </c>
      <c r="I113" s="3">
        <v>8.0</v>
      </c>
      <c r="J113" s="1">
        <v>0.0</v>
      </c>
      <c r="K113" s="1">
        <v>0.522575</v>
      </c>
      <c r="L113" s="1">
        <v>9.98032</v>
      </c>
      <c r="M113" s="6"/>
      <c r="N113" s="1">
        <v>11.6807</v>
      </c>
      <c r="O113" s="6"/>
      <c r="P113" s="1">
        <v>1.498435</v>
      </c>
      <c r="Q113" s="1">
        <v>0.0</v>
      </c>
      <c r="R113" s="1">
        <v>0.0</v>
      </c>
      <c r="S113" s="1">
        <v>0.0</v>
      </c>
      <c r="T113" s="1">
        <v>0.0</v>
      </c>
      <c r="U113" s="1">
        <v>1.098953</v>
      </c>
      <c r="V113" s="1">
        <v>0.215029</v>
      </c>
      <c r="W113" s="1">
        <v>13.131844</v>
      </c>
      <c r="X113" s="1">
        <v>0.0</v>
      </c>
      <c r="Y113" s="1">
        <v>5.05E-4</v>
      </c>
      <c r="Z113" s="1" t="s">
        <v>11</v>
      </c>
    </row>
    <row r="114">
      <c r="A114" s="1" t="s">
        <v>5</v>
      </c>
      <c r="B114" s="1" t="s">
        <v>6</v>
      </c>
      <c r="C114" s="1" t="s">
        <v>7</v>
      </c>
      <c r="D114" s="1">
        <v>64.0</v>
      </c>
      <c r="E114" s="1" t="s">
        <v>8</v>
      </c>
      <c r="F114" s="1">
        <v>8.0</v>
      </c>
      <c r="G114" s="1" t="s">
        <v>162</v>
      </c>
      <c r="H114" s="3">
        <v>64.0</v>
      </c>
      <c r="I114" s="3">
        <v>8.0</v>
      </c>
      <c r="J114" s="1">
        <v>1.0</v>
      </c>
      <c r="K114" s="1">
        <v>0.512028</v>
      </c>
      <c r="L114" s="1">
        <v>9.87069</v>
      </c>
      <c r="M114" s="6"/>
      <c r="N114" s="1">
        <v>11.5246</v>
      </c>
      <c r="O114" s="6"/>
      <c r="P114" s="1">
        <v>1.490698</v>
      </c>
      <c r="Q114" s="1">
        <v>0.0</v>
      </c>
      <c r="R114" s="1">
        <v>0.0</v>
      </c>
      <c r="S114" s="1">
        <v>0.0</v>
      </c>
      <c r="T114" s="1">
        <v>0.0</v>
      </c>
      <c r="U114" s="1">
        <v>1.073646</v>
      </c>
      <c r="V114" s="1">
        <v>0.227952</v>
      </c>
      <c r="W114" s="1">
        <v>12.97308</v>
      </c>
      <c r="X114" s="1">
        <v>0.0</v>
      </c>
      <c r="Y114" s="1">
        <v>3.91E-4</v>
      </c>
      <c r="Z114" s="1" t="s">
        <v>11</v>
      </c>
    </row>
    <row r="115">
      <c r="A115" s="1" t="s">
        <v>5</v>
      </c>
      <c r="B115" s="1" t="s">
        <v>6</v>
      </c>
      <c r="C115" s="1" t="s">
        <v>7</v>
      </c>
      <c r="D115" s="1">
        <v>64.0</v>
      </c>
      <c r="E115" s="1" t="s">
        <v>8</v>
      </c>
      <c r="F115" s="1">
        <v>8.0</v>
      </c>
      <c r="G115" s="1" t="s">
        <v>162</v>
      </c>
      <c r="H115" s="3">
        <v>64.0</v>
      </c>
      <c r="I115" s="3">
        <v>8.0</v>
      </c>
      <c r="J115" s="1">
        <v>2.0</v>
      </c>
      <c r="K115" s="1">
        <v>0.528568</v>
      </c>
      <c r="L115" s="1">
        <v>9.88908</v>
      </c>
      <c r="M115" s="5">
        <f>AVERAGE(L113:L115)</f>
        <v>9.913363333</v>
      </c>
      <c r="N115" s="1">
        <v>11.5828</v>
      </c>
      <c r="O115" s="5">
        <f>AVERAGE(N113:N115)</f>
        <v>11.59603333</v>
      </c>
      <c r="P115" s="1">
        <v>1.488438</v>
      </c>
      <c r="Q115" s="1">
        <v>0.0</v>
      </c>
      <c r="R115" s="1">
        <v>0.0</v>
      </c>
      <c r="S115" s="1">
        <v>0.0</v>
      </c>
      <c r="T115" s="1">
        <v>0.0</v>
      </c>
      <c r="U115" s="1">
        <v>1.096462</v>
      </c>
      <c r="V115" s="1">
        <v>0.24283</v>
      </c>
      <c r="W115" s="1">
        <v>13.027644</v>
      </c>
      <c r="X115" s="1">
        <v>0.0</v>
      </c>
      <c r="Y115" s="1">
        <v>3.94E-4</v>
      </c>
      <c r="Z115" s="1" t="s">
        <v>11</v>
      </c>
    </row>
    <row r="116">
      <c r="A116" s="1" t="s">
        <v>5</v>
      </c>
      <c r="B116" s="1" t="s">
        <v>6</v>
      </c>
      <c r="C116" s="1" t="s">
        <v>7</v>
      </c>
      <c r="D116" s="1">
        <v>64.0</v>
      </c>
      <c r="E116" s="1" t="s">
        <v>8</v>
      </c>
      <c r="F116" s="1">
        <v>16.0</v>
      </c>
      <c r="G116" s="1" t="s">
        <v>164</v>
      </c>
      <c r="H116" s="3">
        <v>64.0</v>
      </c>
      <c r="I116" s="3">
        <v>16.0</v>
      </c>
      <c r="J116" s="1">
        <v>0.0</v>
      </c>
      <c r="K116" s="1">
        <v>0.362029</v>
      </c>
      <c r="L116" s="1">
        <v>10.5626</v>
      </c>
      <c r="M116" s="6"/>
      <c r="N116" s="1">
        <v>11.9244</v>
      </c>
      <c r="O116" s="6"/>
      <c r="P116" s="1">
        <v>1.418312</v>
      </c>
      <c r="Q116" s="1">
        <v>0.0</v>
      </c>
      <c r="R116" s="1">
        <v>0.0</v>
      </c>
      <c r="S116" s="1">
        <v>0.0</v>
      </c>
      <c r="T116" s="1">
        <v>0.0</v>
      </c>
      <c r="U116" s="1">
        <v>0.929037</v>
      </c>
      <c r="V116" s="1">
        <v>0.254403</v>
      </c>
      <c r="W116" s="1">
        <v>13.29606</v>
      </c>
      <c r="X116" s="1">
        <v>0.0</v>
      </c>
      <c r="Y116" s="1">
        <v>4.52E-4</v>
      </c>
      <c r="Z116" s="1" t="s">
        <v>11</v>
      </c>
    </row>
    <row r="117">
      <c r="A117" s="1" t="s">
        <v>5</v>
      </c>
      <c r="B117" s="1" t="s">
        <v>6</v>
      </c>
      <c r="C117" s="1" t="s">
        <v>7</v>
      </c>
      <c r="D117" s="1">
        <v>64.0</v>
      </c>
      <c r="E117" s="1" t="s">
        <v>8</v>
      </c>
      <c r="F117" s="1">
        <v>16.0</v>
      </c>
      <c r="G117" s="1" t="s">
        <v>164</v>
      </c>
      <c r="H117" s="3">
        <v>64.0</v>
      </c>
      <c r="I117" s="3">
        <v>16.0</v>
      </c>
      <c r="J117" s="1">
        <v>1.0</v>
      </c>
      <c r="K117" s="1">
        <v>0.381872</v>
      </c>
      <c r="L117" s="1">
        <v>10.4609</v>
      </c>
      <c r="M117" s="6"/>
      <c r="N117" s="1">
        <v>11.8517</v>
      </c>
      <c r="O117" s="6"/>
      <c r="P117" s="1">
        <v>1.496665</v>
      </c>
      <c r="Q117" s="1">
        <v>0.0</v>
      </c>
      <c r="R117" s="1">
        <v>0.0</v>
      </c>
      <c r="S117" s="1">
        <v>0.0</v>
      </c>
      <c r="T117" s="1">
        <v>0.0</v>
      </c>
      <c r="U117" s="1">
        <v>0.943007</v>
      </c>
      <c r="V117" s="1">
        <v>0.231944</v>
      </c>
      <c r="W117" s="1">
        <v>13.306206</v>
      </c>
      <c r="X117" s="1">
        <v>0.0</v>
      </c>
      <c r="Y117" s="1">
        <v>3.8E-4</v>
      </c>
      <c r="Z117" s="1" t="s">
        <v>11</v>
      </c>
    </row>
    <row r="118">
      <c r="A118" s="1" t="s">
        <v>5</v>
      </c>
      <c r="B118" s="1" t="s">
        <v>6</v>
      </c>
      <c r="C118" s="1" t="s">
        <v>7</v>
      </c>
      <c r="D118" s="1">
        <v>64.0</v>
      </c>
      <c r="E118" s="1" t="s">
        <v>8</v>
      </c>
      <c r="F118" s="1">
        <v>16.0</v>
      </c>
      <c r="G118" s="1" t="s">
        <v>164</v>
      </c>
      <c r="H118" s="3">
        <v>64.0</v>
      </c>
      <c r="I118" s="3">
        <v>16.0</v>
      </c>
      <c r="J118" s="1">
        <v>2.0</v>
      </c>
      <c r="K118" s="1">
        <v>0.364327</v>
      </c>
      <c r="L118" s="1">
        <v>10.4629</v>
      </c>
      <c r="M118" s="5">
        <f>AVERAGE(L116:L118)</f>
        <v>10.49546667</v>
      </c>
      <c r="N118" s="1">
        <v>11.7993</v>
      </c>
      <c r="O118" s="5">
        <f>AVERAGE(N116:N118)</f>
        <v>11.85846667</v>
      </c>
      <c r="P118" s="1">
        <v>1.486828</v>
      </c>
      <c r="Q118" s="1">
        <v>0.0</v>
      </c>
      <c r="R118" s="1">
        <v>0.0</v>
      </c>
      <c r="S118" s="1">
        <v>0.0</v>
      </c>
      <c r="T118" s="1">
        <v>0.0</v>
      </c>
      <c r="U118" s="1">
        <v>0.908429</v>
      </c>
      <c r="V118" s="1">
        <v>0.261971</v>
      </c>
      <c r="W118" s="1">
        <v>13.245872</v>
      </c>
      <c r="X118" s="1">
        <v>0.0</v>
      </c>
      <c r="Y118" s="1">
        <v>4.08E-4</v>
      </c>
      <c r="Z118" s="1" t="s">
        <v>11</v>
      </c>
    </row>
    <row r="119">
      <c r="A119" s="1" t="s">
        <v>5</v>
      </c>
      <c r="B119" s="1" t="s">
        <v>6</v>
      </c>
      <c r="C119" s="1" t="s">
        <v>7</v>
      </c>
      <c r="D119" s="1">
        <v>64.0</v>
      </c>
      <c r="E119" s="1" t="s">
        <v>8</v>
      </c>
      <c r="F119" s="1">
        <v>32.0</v>
      </c>
      <c r="G119" s="1" t="s">
        <v>167</v>
      </c>
      <c r="H119" s="3">
        <v>64.0</v>
      </c>
      <c r="I119" s="3">
        <v>32.0</v>
      </c>
      <c r="J119" s="1">
        <v>0.0</v>
      </c>
      <c r="K119" s="1">
        <v>0.314792</v>
      </c>
      <c r="L119" s="1">
        <v>10.9405</v>
      </c>
      <c r="M119" s="6"/>
      <c r="N119" s="1">
        <v>12.2295</v>
      </c>
      <c r="O119" s="6"/>
      <c r="P119" s="1">
        <v>1.418102</v>
      </c>
      <c r="Q119" s="1">
        <v>0.0</v>
      </c>
      <c r="R119" s="1">
        <v>0.0</v>
      </c>
      <c r="S119" s="1">
        <v>0.0</v>
      </c>
      <c r="T119" s="1">
        <v>0.0</v>
      </c>
      <c r="U119" s="1">
        <v>0.908187</v>
      </c>
      <c r="V119" s="1">
        <v>0.242326</v>
      </c>
      <c r="W119" s="1">
        <v>13.603702</v>
      </c>
      <c r="X119" s="1">
        <v>0.0</v>
      </c>
      <c r="Y119" s="1">
        <v>4.92E-4</v>
      </c>
      <c r="Z119" s="1" t="s">
        <v>11</v>
      </c>
    </row>
    <row r="120">
      <c r="A120" s="1" t="s">
        <v>5</v>
      </c>
      <c r="B120" s="1" t="s">
        <v>6</v>
      </c>
      <c r="C120" s="1" t="s">
        <v>7</v>
      </c>
      <c r="D120" s="1">
        <v>64.0</v>
      </c>
      <c r="E120" s="1" t="s">
        <v>8</v>
      </c>
      <c r="F120" s="1">
        <v>32.0</v>
      </c>
      <c r="G120" s="1" t="s">
        <v>167</v>
      </c>
      <c r="H120" s="3">
        <v>64.0</v>
      </c>
      <c r="I120" s="3">
        <v>32.0</v>
      </c>
      <c r="J120" s="1">
        <v>1.0</v>
      </c>
      <c r="K120" s="1">
        <v>0.325889</v>
      </c>
      <c r="L120" s="1">
        <v>10.7866</v>
      </c>
      <c r="M120" s="6"/>
      <c r="N120" s="1">
        <v>12.0969</v>
      </c>
      <c r="O120" s="6"/>
      <c r="P120" s="1">
        <v>1.493183</v>
      </c>
      <c r="Q120" s="1">
        <v>0.0</v>
      </c>
      <c r="R120" s="1">
        <v>0.0</v>
      </c>
      <c r="S120" s="1">
        <v>0.0</v>
      </c>
      <c r="T120" s="1">
        <v>0.0</v>
      </c>
      <c r="U120" s="1">
        <v>0.916155</v>
      </c>
      <c r="V120" s="1">
        <v>0.22682</v>
      </c>
      <c r="W120" s="1">
        <v>13.544558</v>
      </c>
      <c r="X120" s="1">
        <v>0.0</v>
      </c>
      <c r="Y120" s="1">
        <v>4.14E-4</v>
      </c>
      <c r="Z120" s="1" t="s">
        <v>11</v>
      </c>
    </row>
    <row r="121">
      <c r="A121" s="1" t="s">
        <v>5</v>
      </c>
      <c r="B121" s="1" t="s">
        <v>6</v>
      </c>
      <c r="C121" s="1" t="s">
        <v>7</v>
      </c>
      <c r="D121" s="1">
        <v>64.0</v>
      </c>
      <c r="E121" s="1" t="s">
        <v>8</v>
      </c>
      <c r="F121" s="1">
        <v>32.0</v>
      </c>
      <c r="G121" s="1" t="s">
        <v>167</v>
      </c>
      <c r="H121" s="3">
        <v>64.0</v>
      </c>
      <c r="I121" s="3">
        <v>32.0</v>
      </c>
      <c r="J121" s="1">
        <v>2.0</v>
      </c>
      <c r="K121" s="1">
        <v>0.334368</v>
      </c>
      <c r="L121" s="1">
        <v>10.8719</v>
      </c>
      <c r="M121" s="5">
        <f>AVERAGE(L119:L121)</f>
        <v>10.86633333</v>
      </c>
      <c r="N121" s="1">
        <v>12.1828</v>
      </c>
      <c r="O121" s="5">
        <f>AVERAGE(N119:N121)</f>
        <v>12.16973333</v>
      </c>
      <c r="P121" s="1">
        <v>1.504767</v>
      </c>
      <c r="Q121" s="1">
        <v>0.0</v>
      </c>
      <c r="R121" s="1">
        <v>0.0</v>
      </c>
      <c r="S121" s="1">
        <v>0.0</v>
      </c>
      <c r="T121" s="1">
        <v>0.0</v>
      </c>
      <c r="U121" s="1">
        <v>0.912113</v>
      </c>
      <c r="V121" s="1">
        <v>0.249169</v>
      </c>
      <c r="W121" s="1">
        <v>13.644489</v>
      </c>
      <c r="X121" s="1">
        <v>0.0</v>
      </c>
      <c r="Y121" s="1">
        <v>3.82E-4</v>
      </c>
      <c r="Z121" s="1" t="s">
        <v>11</v>
      </c>
    </row>
    <row r="122">
      <c r="A122" s="1" t="s">
        <v>5</v>
      </c>
      <c r="B122" s="1" t="s">
        <v>6</v>
      </c>
      <c r="C122" s="1" t="s">
        <v>7</v>
      </c>
      <c r="D122" s="1">
        <v>64.0</v>
      </c>
      <c r="E122" s="1" t="s">
        <v>8</v>
      </c>
      <c r="F122" s="1">
        <v>64.0</v>
      </c>
      <c r="G122" s="1" t="s">
        <v>169</v>
      </c>
      <c r="H122" s="3">
        <v>64.0</v>
      </c>
      <c r="I122" s="3">
        <v>64.0</v>
      </c>
      <c r="J122" s="1">
        <v>0.0</v>
      </c>
      <c r="K122" s="1">
        <v>0.288014</v>
      </c>
      <c r="L122" s="1">
        <v>11.0251</v>
      </c>
      <c r="M122" s="6"/>
      <c r="N122" s="1">
        <v>12.292</v>
      </c>
      <c r="O122" s="6"/>
      <c r="P122" s="1">
        <v>1.397401</v>
      </c>
      <c r="Q122" s="1">
        <v>0.0</v>
      </c>
      <c r="R122" s="1">
        <v>0.0</v>
      </c>
      <c r="S122" s="1">
        <v>0.0</v>
      </c>
      <c r="T122" s="1">
        <v>0.0</v>
      </c>
      <c r="U122" s="1">
        <v>0.915688</v>
      </c>
      <c r="V122" s="1">
        <v>0.231491</v>
      </c>
      <c r="W122" s="1">
        <v>13.648067</v>
      </c>
      <c r="X122" s="1">
        <v>0.0</v>
      </c>
      <c r="Y122" s="1">
        <v>4.41E-4</v>
      </c>
      <c r="Z122" s="1" t="s">
        <v>11</v>
      </c>
    </row>
    <row r="123">
      <c r="A123" s="1" t="s">
        <v>5</v>
      </c>
      <c r="B123" s="1" t="s">
        <v>6</v>
      </c>
      <c r="C123" s="1" t="s">
        <v>7</v>
      </c>
      <c r="D123" s="1">
        <v>64.0</v>
      </c>
      <c r="E123" s="1" t="s">
        <v>8</v>
      </c>
      <c r="F123" s="1">
        <v>64.0</v>
      </c>
      <c r="G123" s="1" t="s">
        <v>169</v>
      </c>
      <c r="H123" s="3">
        <v>64.0</v>
      </c>
      <c r="I123" s="3">
        <v>64.0</v>
      </c>
      <c r="J123" s="1">
        <v>1.0</v>
      </c>
      <c r="K123" s="1">
        <v>0.293512</v>
      </c>
      <c r="L123" s="1">
        <v>11.2486</v>
      </c>
      <c r="M123" s="6"/>
      <c r="N123" s="1">
        <v>12.5665</v>
      </c>
      <c r="O123" s="6"/>
      <c r="P123" s="1">
        <v>1.503053</v>
      </c>
      <c r="Q123" s="1">
        <v>0.0</v>
      </c>
      <c r="R123" s="1">
        <v>0.0</v>
      </c>
      <c r="S123" s="1">
        <v>0.0</v>
      </c>
      <c r="T123" s="1">
        <v>0.0</v>
      </c>
      <c r="U123" s="1">
        <v>0.963222</v>
      </c>
      <c r="V123" s="1">
        <v>0.260964</v>
      </c>
      <c r="W123" s="1">
        <v>14.028979</v>
      </c>
      <c r="X123" s="1">
        <v>0.0</v>
      </c>
      <c r="Y123" s="1">
        <v>4.13E-4</v>
      </c>
      <c r="Z123" s="1" t="s">
        <v>11</v>
      </c>
    </row>
    <row r="124">
      <c r="A124" s="1" t="s">
        <v>5</v>
      </c>
      <c r="B124" s="1" t="s">
        <v>6</v>
      </c>
      <c r="C124" s="1" t="s">
        <v>7</v>
      </c>
      <c r="D124" s="1">
        <v>64.0</v>
      </c>
      <c r="E124" s="1" t="s">
        <v>8</v>
      </c>
      <c r="F124" s="1">
        <v>64.0</v>
      </c>
      <c r="G124" s="1" t="s">
        <v>169</v>
      </c>
      <c r="H124" s="3">
        <v>64.0</v>
      </c>
      <c r="I124" s="3">
        <v>64.0</v>
      </c>
      <c r="J124" s="1">
        <v>2.0</v>
      </c>
      <c r="K124" s="1">
        <v>0.303229</v>
      </c>
      <c r="L124" s="1">
        <v>11.0449</v>
      </c>
      <c r="M124" s="5">
        <f>AVERAGE(L122:L124)</f>
        <v>11.1062</v>
      </c>
      <c r="N124" s="1">
        <v>12.3418</v>
      </c>
      <c r="O124" s="5">
        <f>AVERAGE(N122:N124)</f>
        <v>12.4001</v>
      </c>
      <c r="P124" s="1">
        <v>1.504806</v>
      </c>
      <c r="Q124" s="1">
        <v>0.0</v>
      </c>
      <c r="R124" s="1">
        <v>0.0</v>
      </c>
      <c r="S124" s="1">
        <v>0.0</v>
      </c>
      <c r="T124" s="1">
        <v>0.0</v>
      </c>
      <c r="U124" s="1">
        <v>0.921061</v>
      </c>
      <c r="V124" s="1">
        <v>0.222503</v>
      </c>
      <c r="W124" s="1">
        <v>13.801381</v>
      </c>
      <c r="X124" s="1">
        <v>0.0</v>
      </c>
      <c r="Y124" s="1">
        <v>4.4E-4</v>
      </c>
      <c r="Z124" s="1" t="s">
        <v>11</v>
      </c>
    </row>
    <row r="125">
      <c r="A125" s="1" t="s">
        <v>5</v>
      </c>
      <c r="B125" s="1" t="s">
        <v>6</v>
      </c>
      <c r="C125" s="1" t="s">
        <v>7</v>
      </c>
      <c r="D125" s="1">
        <v>64.0</v>
      </c>
      <c r="E125" s="1" t="s">
        <v>8</v>
      </c>
      <c r="F125" s="1">
        <v>128.0</v>
      </c>
      <c r="G125" s="1" t="s">
        <v>170</v>
      </c>
      <c r="H125" s="3">
        <v>64.0</v>
      </c>
      <c r="I125" s="3">
        <v>128.0</v>
      </c>
      <c r="J125" s="1">
        <v>0.0</v>
      </c>
      <c r="K125" s="1">
        <v>0.279134</v>
      </c>
      <c r="L125" s="1">
        <v>11.0284</v>
      </c>
      <c r="M125" s="6"/>
      <c r="N125" s="1">
        <v>12.3157</v>
      </c>
      <c r="O125" s="6"/>
      <c r="P125" s="1">
        <v>1.400602</v>
      </c>
      <c r="Q125" s="1">
        <v>0.0</v>
      </c>
      <c r="R125" s="1">
        <v>0.0</v>
      </c>
      <c r="S125" s="1">
        <v>0.0</v>
      </c>
      <c r="T125" s="1">
        <v>0.0</v>
      </c>
      <c r="U125" s="1">
        <v>0.940499</v>
      </c>
      <c r="V125" s="1">
        <v>0.236471</v>
      </c>
      <c r="W125" s="1">
        <v>13.673108</v>
      </c>
      <c r="X125" s="1">
        <v>0.0</v>
      </c>
      <c r="Y125" s="1">
        <v>4.58E-4</v>
      </c>
      <c r="Z125" s="1" t="s">
        <v>11</v>
      </c>
    </row>
    <row r="126">
      <c r="A126" s="1" t="s">
        <v>5</v>
      </c>
      <c r="B126" s="1" t="s">
        <v>6</v>
      </c>
      <c r="C126" s="1" t="s">
        <v>7</v>
      </c>
      <c r="D126" s="1">
        <v>64.0</v>
      </c>
      <c r="E126" s="1" t="s">
        <v>8</v>
      </c>
      <c r="F126" s="1">
        <v>128.0</v>
      </c>
      <c r="G126" s="1" t="s">
        <v>170</v>
      </c>
      <c r="H126" s="3">
        <v>64.0</v>
      </c>
      <c r="I126" s="3">
        <v>128.0</v>
      </c>
      <c r="J126" s="1">
        <v>1.0</v>
      </c>
      <c r="K126" s="1">
        <v>0.288112</v>
      </c>
      <c r="L126" s="1">
        <v>11.1039</v>
      </c>
      <c r="M126" s="6"/>
      <c r="N126" s="1">
        <v>12.3616</v>
      </c>
      <c r="O126" s="6"/>
      <c r="P126" s="1">
        <v>1.493176</v>
      </c>
      <c r="Q126" s="1">
        <v>0.0</v>
      </c>
      <c r="R126" s="1">
        <v>0.0</v>
      </c>
      <c r="S126" s="1">
        <v>0.0</v>
      </c>
      <c r="T126" s="1">
        <v>0.0</v>
      </c>
      <c r="U126" s="1">
        <v>0.903565</v>
      </c>
      <c r="V126" s="1">
        <v>0.231077</v>
      </c>
      <c r="W126" s="1">
        <v>13.814037</v>
      </c>
      <c r="X126" s="1">
        <v>0.0</v>
      </c>
      <c r="Y126" s="1">
        <v>4.83E-4</v>
      </c>
      <c r="Z126" s="1" t="s">
        <v>11</v>
      </c>
    </row>
    <row r="127">
      <c r="A127" s="1" t="s">
        <v>5</v>
      </c>
      <c r="B127" s="1" t="s">
        <v>6</v>
      </c>
      <c r="C127" s="1" t="s">
        <v>7</v>
      </c>
      <c r="D127" s="1">
        <v>64.0</v>
      </c>
      <c r="E127" s="1" t="s">
        <v>8</v>
      </c>
      <c r="F127" s="1">
        <v>128.0</v>
      </c>
      <c r="G127" s="1" t="s">
        <v>170</v>
      </c>
      <c r="H127" s="3">
        <v>64.0</v>
      </c>
      <c r="I127" s="3">
        <v>128.0</v>
      </c>
      <c r="J127" s="1">
        <v>2.0</v>
      </c>
      <c r="K127" s="1">
        <v>0.292851</v>
      </c>
      <c r="L127" s="1">
        <v>11.0894</v>
      </c>
      <c r="M127" s="5">
        <f>AVERAGE(L125:L127)</f>
        <v>11.0739</v>
      </c>
      <c r="N127" s="1">
        <v>12.3513</v>
      </c>
      <c r="O127" s="5">
        <f>AVERAGE(N125:N127)</f>
        <v>12.34286667</v>
      </c>
      <c r="P127" s="1">
        <v>1.47483</v>
      </c>
      <c r="Q127" s="1">
        <v>0.0</v>
      </c>
      <c r="R127" s="1">
        <v>0.0</v>
      </c>
      <c r="S127" s="1">
        <v>0.0</v>
      </c>
      <c r="T127" s="1">
        <v>0.0</v>
      </c>
      <c r="U127" s="1">
        <v>0.910955</v>
      </c>
      <c r="V127" s="1">
        <v>0.203893</v>
      </c>
      <c r="W127" s="1">
        <v>13.788053</v>
      </c>
      <c r="X127" s="1">
        <v>0.0</v>
      </c>
      <c r="Y127" s="1">
        <v>4.08E-4</v>
      </c>
      <c r="Z127" s="1" t="s">
        <v>11</v>
      </c>
    </row>
    <row r="128">
      <c r="A128" s="1"/>
      <c r="B128" s="1"/>
      <c r="C128" s="1"/>
      <c r="D128" s="1"/>
      <c r="E128" s="1"/>
      <c r="F128" s="1"/>
      <c r="G128" s="1"/>
      <c r="H128" s="3"/>
      <c r="I128" s="3"/>
      <c r="J128" s="1"/>
      <c r="K128" s="1"/>
      <c r="L128" s="1"/>
      <c r="M128" s="4"/>
      <c r="N128" s="1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 t="s">
        <v>5</v>
      </c>
      <c r="B129" s="1" t="s">
        <v>6</v>
      </c>
      <c r="C129" s="1" t="s">
        <v>7</v>
      </c>
      <c r="D129" s="1">
        <v>1.0</v>
      </c>
      <c r="E129" s="1" t="s">
        <v>8</v>
      </c>
      <c r="F129" s="1">
        <v>1.0</v>
      </c>
      <c r="G129" s="1" t="s">
        <v>171</v>
      </c>
      <c r="H129" s="3">
        <v>1.0</v>
      </c>
      <c r="I129" s="3">
        <v>1.0</v>
      </c>
      <c r="J129" s="1">
        <v>0.0</v>
      </c>
      <c r="K129" s="1">
        <v>0.886549</v>
      </c>
      <c r="L129" s="1">
        <v>30.0648</v>
      </c>
      <c r="M129" s="4"/>
      <c r="N129" s="1">
        <v>32.7051</v>
      </c>
      <c r="O129" s="4"/>
      <c r="P129" s="1">
        <v>1.343247</v>
      </c>
      <c r="Q129" s="1">
        <v>0.0</v>
      </c>
      <c r="R129" s="1">
        <v>0.0</v>
      </c>
      <c r="S129" s="1">
        <v>0.0</v>
      </c>
      <c r="T129" s="1">
        <v>0.0</v>
      </c>
      <c r="U129" s="1">
        <v>1.638949</v>
      </c>
      <c r="V129" s="1">
        <v>0.482159</v>
      </c>
      <c r="W129" s="1">
        <v>34.002831</v>
      </c>
      <c r="X129" s="1">
        <v>0.0</v>
      </c>
      <c r="Y129" s="1">
        <v>5.5E-4</v>
      </c>
      <c r="Z129" s="1" t="s">
        <v>11</v>
      </c>
    </row>
    <row r="130">
      <c r="A130" s="1" t="s">
        <v>5</v>
      </c>
      <c r="B130" s="1" t="s">
        <v>6</v>
      </c>
      <c r="C130" s="1" t="s">
        <v>7</v>
      </c>
      <c r="D130" s="1">
        <v>1.0</v>
      </c>
      <c r="E130" s="1" t="s">
        <v>8</v>
      </c>
      <c r="F130" s="1">
        <v>1.0</v>
      </c>
      <c r="G130" s="1" t="s">
        <v>171</v>
      </c>
      <c r="H130" s="3">
        <v>1.0</v>
      </c>
      <c r="I130" s="3">
        <v>1.0</v>
      </c>
      <c r="J130" s="1">
        <v>1.0</v>
      </c>
      <c r="K130" s="1">
        <v>0.97985</v>
      </c>
      <c r="L130" s="1">
        <v>29.9974</v>
      </c>
      <c r="M130" s="4"/>
      <c r="N130" s="1">
        <v>32.7168</v>
      </c>
      <c r="O130" s="4"/>
      <c r="P130" s="1">
        <v>1.365435</v>
      </c>
      <c r="Q130" s="1">
        <v>0.0</v>
      </c>
      <c r="R130" s="1">
        <v>0.0</v>
      </c>
      <c r="S130" s="1">
        <v>0.0</v>
      </c>
      <c r="T130" s="1">
        <v>0.0</v>
      </c>
      <c r="U130" s="1">
        <v>1.62311</v>
      </c>
      <c r="V130" s="1">
        <v>0.487222</v>
      </c>
      <c r="W130" s="1">
        <v>34.034594</v>
      </c>
      <c r="X130" s="1">
        <v>0.0</v>
      </c>
      <c r="Y130" s="1">
        <v>5.38E-4</v>
      </c>
      <c r="Z130" s="1" t="s">
        <v>11</v>
      </c>
    </row>
    <row r="131">
      <c r="A131" s="1" t="s">
        <v>5</v>
      </c>
      <c r="B131" s="1" t="s">
        <v>6</v>
      </c>
      <c r="C131" s="1" t="s">
        <v>7</v>
      </c>
      <c r="D131" s="1">
        <v>1.0</v>
      </c>
      <c r="E131" s="1" t="s">
        <v>8</v>
      </c>
      <c r="F131" s="1">
        <v>1.0</v>
      </c>
      <c r="G131" s="1" t="s">
        <v>171</v>
      </c>
      <c r="H131" s="3">
        <v>1.0</v>
      </c>
      <c r="I131" s="3">
        <v>1.0</v>
      </c>
      <c r="J131" s="1">
        <v>2.0</v>
      </c>
      <c r="K131" s="1">
        <v>0.990736</v>
      </c>
      <c r="L131" s="1">
        <v>30.2022</v>
      </c>
      <c r="M131" s="5">
        <f>AVERAGE(L129:L131)</f>
        <v>30.08813333</v>
      </c>
      <c r="N131" s="1">
        <v>32.9704</v>
      </c>
      <c r="O131" s="5">
        <f>AVERAGE(N129:N131)</f>
        <v>32.79743333</v>
      </c>
      <c r="P131" s="1">
        <v>1.35746</v>
      </c>
      <c r="Q131" s="1">
        <v>0.0</v>
      </c>
      <c r="R131" s="1">
        <v>0.0</v>
      </c>
      <c r="S131" s="1">
        <v>0.0</v>
      </c>
      <c r="T131" s="1">
        <v>0.0</v>
      </c>
      <c r="U131" s="1">
        <v>1.636169</v>
      </c>
      <c r="V131" s="1">
        <v>0.532516</v>
      </c>
      <c r="W131" s="1">
        <v>34.274606</v>
      </c>
      <c r="X131" s="1">
        <v>0.0</v>
      </c>
      <c r="Y131" s="1">
        <v>6.47E-4</v>
      </c>
      <c r="Z131" s="1" t="s">
        <v>11</v>
      </c>
    </row>
    <row r="132">
      <c r="A132" s="1" t="s">
        <v>5</v>
      </c>
      <c r="B132" s="1" t="s">
        <v>6</v>
      </c>
      <c r="C132" s="1" t="s">
        <v>7</v>
      </c>
      <c r="D132" s="1">
        <v>1.0</v>
      </c>
      <c r="E132" s="1" t="s">
        <v>8</v>
      </c>
      <c r="F132" s="1">
        <v>4.0</v>
      </c>
      <c r="G132" s="1" t="s">
        <v>172</v>
      </c>
      <c r="H132" s="3">
        <v>1.0</v>
      </c>
      <c r="I132" s="3">
        <v>4.0</v>
      </c>
      <c r="J132" s="1">
        <v>0.0</v>
      </c>
      <c r="K132" s="1">
        <v>0.716235</v>
      </c>
      <c r="L132" s="1">
        <v>19.0591</v>
      </c>
      <c r="M132" s="6"/>
      <c r="N132" s="1">
        <v>21.4202</v>
      </c>
      <c r="O132" s="6"/>
      <c r="P132" s="1">
        <v>1.335334</v>
      </c>
      <c r="Q132" s="1">
        <v>0.0</v>
      </c>
      <c r="R132" s="1">
        <v>0.0</v>
      </c>
      <c r="S132" s="1">
        <v>0.0</v>
      </c>
      <c r="T132" s="1">
        <v>0.0</v>
      </c>
      <c r="U132" s="1">
        <v>1.56505</v>
      </c>
      <c r="V132" s="1">
        <v>0.472957</v>
      </c>
      <c r="W132" s="1">
        <v>22.709804</v>
      </c>
      <c r="X132" s="1">
        <v>0.0</v>
      </c>
      <c r="Y132" s="1">
        <v>5.25E-4</v>
      </c>
      <c r="Z132" s="1" t="s">
        <v>11</v>
      </c>
    </row>
    <row r="133">
      <c r="A133" s="1" t="s">
        <v>5</v>
      </c>
      <c r="B133" s="1" t="s">
        <v>6</v>
      </c>
      <c r="C133" s="1" t="s">
        <v>7</v>
      </c>
      <c r="D133" s="1">
        <v>1.0</v>
      </c>
      <c r="E133" s="1" t="s">
        <v>8</v>
      </c>
      <c r="F133" s="1">
        <v>4.0</v>
      </c>
      <c r="G133" s="1" t="s">
        <v>172</v>
      </c>
      <c r="H133" s="3">
        <v>1.0</v>
      </c>
      <c r="I133" s="3">
        <v>4.0</v>
      </c>
      <c r="J133" s="1">
        <v>1.0</v>
      </c>
      <c r="K133" s="1">
        <v>0.696489</v>
      </c>
      <c r="L133" s="1">
        <v>18.9296</v>
      </c>
      <c r="M133" s="6"/>
      <c r="N133" s="1">
        <v>21.2783</v>
      </c>
      <c r="O133" s="6"/>
      <c r="P133" s="1">
        <v>1.367771</v>
      </c>
      <c r="Q133" s="1">
        <v>0.0</v>
      </c>
      <c r="R133" s="1">
        <v>0.0</v>
      </c>
      <c r="S133" s="1">
        <v>0.0</v>
      </c>
      <c r="T133" s="1">
        <v>0.0</v>
      </c>
      <c r="U133" s="1">
        <v>1.558989</v>
      </c>
      <c r="V133" s="1">
        <v>0.451805</v>
      </c>
      <c r="W133" s="1">
        <v>22.596152</v>
      </c>
      <c r="X133" s="1">
        <v>0.0</v>
      </c>
      <c r="Y133" s="1">
        <v>6.43E-4</v>
      </c>
      <c r="Z133" s="1" t="s">
        <v>11</v>
      </c>
    </row>
    <row r="134">
      <c r="A134" s="1" t="s">
        <v>5</v>
      </c>
      <c r="B134" s="1" t="s">
        <v>6</v>
      </c>
      <c r="C134" s="1" t="s">
        <v>7</v>
      </c>
      <c r="D134" s="1">
        <v>1.0</v>
      </c>
      <c r="E134" s="1" t="s">
        <v>8</v>
      </c>
      <c r="F134" s="1">
        <v>4.0</v>
      </c>
      <c r="G134" s="1" t="s">
        <v>172</v>
      </c>
      <c r="H134" s="3">
        <v>1.0</v>
      </c>
      <c r="I134" s="3">
        <v>4.0</v>
      </c>
      <c r="J134" s="1">
        <v>2.0</v>
      </c>
      <c r="K134" s="1">
        <v>0.681705</v>
      </c>
      <c r="L134" s="1">
        <v>18.9949</v>
      </c>
      <c r="M134" s="5">
        <f>AVERAGE(L132:L134)</f>
        <v>18.99453333</v>
      </c>
      <c r="N134" s="1">
        <v>21.3112</v>
      </c>
      <c r="O134" s="5">
        <f>AVERAGE(N132:N134)</f>
        <v>21.33656667</v>
      </c>
      <c r="P134" s="1">
        <v>1.340867</v>
      </c>
      <c r="Q134" s="1">
        <v>0.0</v>
      </c>
      <c r="R134" s="1">
        <v>0.0</v>
      </c>
      <c r="S134" s="1">
        <v>0.0</v>
      </c>
      <c r="T134" s="1">
        <v>0.0</v>
      </c>
      <c r="U134" s="1">
        <v>1.553089</v>
      </c>
      <c r="V134" s="1">
        <v>0.459198</v>
      </c>
      <c r="W134" s="1">
        <v>22.608011</v>
      </c>
      <c r="X134" s="1">
        <v>0.0</v>
      </c>
      <c r="Y134" s="1">
        <v>5.34E-4</v>
      </c>
      <c r="Z134" s="1" t="s">
        <v>11</v>
      </c>
    </row>
    <row r="135">
      <c r="A135" s="1" t="s">
        <v>5</v>
      </c>
      <c r="B135" s="1" t="s">
        <v>6</v>
      </c>
      <c r="C135" s="1" t="s">
        <v>7</v>
      </c>
      <c r="D135" s="1">
        <v>1.0</v>
      </c>
      <c r="E135" s="1" t="s">
        <v>8</v>
      </c>
      <c r="F135" s="1">
        <v>8.0</v>
      </c>
      <c r="G135" s="1" t="s">
        <v>173</v>
      </c>
      <c r="H135" s="3">
        <v>1.0</v>
      </c>
      <c r="I135" s="3">
        <v>8.0</v>
      </c>
      <c r="J135" s="1">
        <v>0.0</v>
      </c>
      <c r="K135" s="1">
        <v>0.528918</v>
      </c>
      <c r="L135" s="1">
        <v>16.0194</v>
      </c>
      <c r="M135" s="6"/>
      <c r="N135" s="1">
        <v>18.1441</v>
      </c>
      <c r="O135" s="6"/>
      <c r="P135" s="1">
        <v>1.329648</v>
      </c>
      <c r="Q135" s="1">
        <v>0.0</v>
      </c>
      <c r="R135" s="1">
        <v>0.0</v>
      </c>
      <c r="S135" s="1">
        <v>0.0</v>
      </c>
      <c r="T135" s="1">
        <v>0.0</v>
      </c>
      <c r="U135" s="1">
        <v>1.525245</v>
      </c>
      <c r="V135" s="1">
        <v>0.480195</v>
      </c>
      <c r="W135" s="1">
        <v>19.431199</v>
      </c>
      <c r="X135" s="1">
        <v>0.0</v>
      </c>
      <c r="Y135" s="1">
        <v>5.05E-4</v>
      </c>
      <c r="Z135" s="1" t="s">
        <v>11</v>
      </c>
    </row>
    <row r="136">
      <c r="A136" s="1" t="s">
        <v>5</v>
      </c>
      <c r="B136" s="1" t="s">
        <v>6</v>
      </c>
      <c r="C136" s="1" t="s">
        <v>7</v>
      </c>
      <c r="D136" s="1">
        <v>1.0</v>
      </c>
      <c r="E136" s="1" t="s">
        <v>8</v>
      </c>
      <c r="F136" s="1">
        <v>8.0</v>
      </c>
      <c r="G136" s="1" t="s">
        <v>173</v>
      </c>
      <c r="H136" s="3">
        <v>1.0</v>
      </c>
      <c r="I136" s="3">
        <v>8.0</v>
      </c>
      <c r="J136" s="1">
        <v>1.0</v>
      </c>
      <c r="K136" s="1">
        <v>0.562116</v>
      </c>
      <c r="L136" s="1">
        <v>16.0326</v>
      </c>
      <c r="M136" s="6"/>
      <c r="N136" s="1">
        <v>18.2245</v>
      </c>
      <c r="O136" s="6"/>
      <c r="P136" s="1">
        <v>1.344641</v>
      </c>
      <c r="Q136" s="1">
        <v>0.0</v>
      </c>
      <c r="R136" s="1">
        <v>0.0</v>
      </c>
      <c r="S136" s="1">
        <v>0.0</v>
      </c>
      <c r="T136" s="1">
        <v>0.0</v>
      </c>
      <c r="U136" s="1">
        <v>1.54451</v>
      </c>
      <c r="V136" s="1">
        <v>0.479291</v>
      </c>
      <c r="W136" s="1">
        <v>19.522753</v>
      </c>
      <c r="X136" s="1">
        <v>0.0</v>
      </c>
      <c r="Y136" s="1">
        <v>6.33E-4</v>
      </c>
      <c r="Z136" s="1" t="s">
        <v>11</v>
      </c>
    </row>
    <row r="137">
      <c r="A137" s="1" t="s">
        <v>5</v>
      </c>
      <c r="B137" s="1" t="s">
        <v>6</v>
      </c>
      <c r="C137" s="1" t="s">
        <v>7</v>
      </c>
      <c r="D137" s="1">
        <v>1.0</v>
      </c>
      <c r="E137" s="1" t="s">
        <v>8</v>
      </c>
      <c r="F137" s="1">
        <v>8.0</v>
      </c>
      <c r="G137" s="1" t="s">
        <v>173</v>
      </c>
      <c r="H137" s="3">
        <v>1.0</v>
      </c>
      <c r="I137" s="3">
        <v>8.0</v>
      </c>
      <c r="J137" s="1">
        <v>2.0</v>
      </c>
      <c r="K137" s="1">
        <v>0.522714</v>
      </c>
      <c r="L137" s="1">
        <v>16.1374</v>
      </c>
      <c r="M137" s="5">
        <f>AVERAGE(L135:L137)</f>
        <v>16.06313333</v>
      </c>
      <c r="N137" s="1">
        <v>18.2691</v>
      </c>
      <c r="O137" s="5">
        <f>AVERAGE(N135:N137)</f>
        <v>18.21256667</v>
      </c>
      <c r="P137" s="1">
        <v>1.32969</v>
      </c>
      <c r="Q137" s="1">
        <v>0.0</v>
      </c>
      <c r="R137" s="1">
        <v>0.0</v>
      </c>
      <c r="S137" s="1">
        <v>0.0</v>
      </c>
      <c r="T137" s="1">
        <v>0.0</v>
      </c>
      <c r="U137" s="1">
        <v>1.536161</v>
      </c>
      <c r="V137" s="1">
        <v>0.478681</v>
      </c>
      <c r="W137" s="1">
        <v>19.555394</v>
      </c>
      <c r="X137" s="1">
        <v>0.0</v>
      </c>
      <c r="Y137" s="1">
        <v>5.68E-4</v>
      </c>
      <c r="Z137" s="1" t="s">
        <v>11</v>
      </c>
    </row>
    <row r="138">
      <c r="A138" s="1" t="s">
        <v>5</v>
      </c>
      <c r="B138" s="1" t="s">
        <v>6</v>
      </c>
      <c r="C138" s="1" t="s">
        <v>7</v>
      </c>
      <c r="D138" s="1">
        <v>4.0</v>
      </c>
      <c r="E138" s="1" t="s">
        <v>8</v>
      </c>
      <c r="F138" s="1">
        <v>1.0</v>
      </c>
      <c r="G138" s="1" t="s">
        <v>174</v>
      </c>
      <c r="H138" s="3">
        <v>4.0</v>
      </c>
      <c r="I138" s="3">
        <v>1.0</v>
      </c>
      <c r="J138" s="1">
        <v>0.0</v>
      </c>
      <c r="K138" s="1">
        <v>0.927011</v>
      </c>
      <c r="L138" s="1">
        <v>19.0747</v>
      </c>
      <c r="M138" s="6"/>
      <c r="N138" s="1">
        <v>21.7334</v>
      </c>
      <c r="O138" s="6"/>
      <c r="P138" s="1">
        <v>1.361929</v>
      </c>
      <c r="Q138" s="1">
        <v>0.0</v>
      </c>
      <c r="R138" s="1">
        <v>0.0</v>
      </c>
      <c r="S138" s="1">
        <v>0.0</v>
      </c>
      <c r="T138" s="1">
        <v>0.0</v>
      </c>
      <c r="U138" s="1">
        <v>1.619214</v>
      </c>
      <c r="V138" s="1">
        <v>0.392605</v>
      </c>
      <c r="W138" s="1">
        <v>23.051136</v>
      </c>
      <c r="X138" s="1">
        <v>0.0</v>
      </c>
      <c r="Y138" s="1">
        <v>5.07E-4</v>
      </c>
      <c r="Z138" s="1" t="s">
        <v>11</v>
      </c>
    </row>
    <row r="139">
      <c r="A139" s="1" t="s">
        <v>5</v>
      </c>
      <c r="B139" s="1" t="s">
        <v>6</v>
      </c>
      <c r="C139" s="1" t="s">
        <v>7</v>
      </c>
      <c r="D139" s="1">
        <v>4.0</v>
      </c>
      <c r="E139" s="1" t="s">
        <v>8</v>
      </c>
      <c r="F139" s="1">
        <v>1.0</v>
      </c>
      <c r="G139" s="1" t="s">
        <v>174</v>
      </c>
      <c r="H139" s="3">
        <v>4.0</v>
      </c>
      <c r="I139" s="3">
        <v>1.0</v>
      </c>
      <c r="J139" s="1">
        <v>1.0</v>
      </c>
      <c r="K139" s="1">
        <v>1.03422</v>
      </c>
      <c r="L139" s="1">
        <v>18.9852</v>
      </c>
      <c r="M139" s="6"/>
      <c r="N139" s="1">
        <v>21.7488</v>
      </c>
      <c r="O139" s="6"/>
      <c r="P139" s="1">
        <v>1.364097</v>
      </c>
      <c r="Q139" s="1">
        <v>0.0</v>
      </c>
      <c r="R139" s="1">
        <v>0.0</v>
      </c>
      <c r="S139" s="1">
        <v>0.0</v>
      </c>
      <c r="T139" s="1">
        <v>0.0</v>
      </c>
      <c r="U139" s="1">
        <v>1.612424</v>
      </c>
      <c r="V139" s="1">
        <v>0.391824</v>
      </c>
      <c r="W139" s="1">
        <v>23.066934</v>
      </c>
      <c r="X139" s="1">
        <v>0.0</v>
      </c>
      <c r="Y139" s="1">
        <v>5.05E-4</v>
      </c>
      <c r="Z139" s="1" t="s">
        <v>11</v>
      </c>
    </row>
    <row r="140">
      <c r="A140" s="1" t="s">
        <v>5</v>
      </c>
      <c r="B140" s="1" t="s">
        <v>6</v>
      </c>
      <c r="C140" s="1" t="s">
        <v>7</v>
      </c>
      <c r="D140" s="1">
        <v>4.0</v>
      </c>
      <c r="E140" s="1" t="s">
        <v>8</v>
      </c>
      <c r="F140" s="1">
        <v>1.0</v>
      </c>
      <c r="G140" s="1" t="s">
        <v>174</v>
      </c>
      <c r="H140" s="3">
        <v>4.0</v>
      </c>
      <c r="I140" s="3">
        <v>1.0</v>
      </c>
      <c r="J140" s="1">
        <v>2.0</v>
      </c>
      <c r="K140" s="1">
        <v>1.04012</v>
      </c>
      <c r="L140" s="1">
        <v>18.8765</v>
      </c>
      <c r="M140" s="5">
        <f>AVERAGE(L138:L140)</f>
        <v>18.9788</v>
      </c>
      <c r="N140" s="1">
        <v>21.6765</v>
      </c>
      <c r="O140" s="5">
        <f>AVERAGE(N138:N140)</f>
        <v>21.71956667</v>
      </c>
      <c r="P140" s="1">
        <v>1.374096</v>
      </c>
      <c r="Q140" s="1">
        <v>0.0</v>
      </c>
      <c r="R140" s="1">
        <v>0.0</v>
      </c>
      <c r="S140" s="1">
        <v>0.0</v>
      </c>
      <c r="T140" s="1">
        <v>0.0</v>
      </c>
      <c r="U140" s="1">
        <v>1.648786</v>
      </c>
      <c r="V140" s="1">
        <v>0.416035</v>
      </c>
      <c r="W140" s="1">
        <v>23.006389</v>
      </c>
      <c r="X140" s="1">
        <v>0.0</v>
      </c>
      <c r="Y140" s="1">
        <v>5.01E-4</v>
      </c>
      <c r="Z140" s="1" t="s">
        <v>11</v>
      </c>
    </row>
    <row r="141">
      <c r="A141" s="1" t="s">
        <v>5</v>
      </c>
      <c r="B141" s="1" t="s">
        <v>6</v>
      </c>
      <c r="C141" s="1" t="s">
        <v>7</v>
      </c>
      <c r="D141" s="1">
        <v>4.0</v>
      </c>
      <c r="E141" s="1" t="s">
        <v>8</v>
      </c>
      <c r="F141" s="1">
        <v>4.0</v>
      </c>
      <c r="G141" s="1" t="s">
        <v>175</v>
      </c>
      <c r="H141" s="3">
        <v>4.0</v>
      </c>
      <c r="I141" s="3">
        <v>4.0</v>
      </c>
      <c r="J141" s="1">
        <v>0.0</v>
      </c>
      <c r="K141" s="1">
        <v>0.67193</v>
      </c>
      <c r="L141" s="1">
        <v>14.2872</v>
      </c>
      <c r="M141" s="6"/>
      <c r="N141" s="1">
        <v>16.5915</v>
      </c>
      <c r="O141" s="6"/>
      <c r="P141" s="1">
        <v>1.366324</v>
      </c>
      <c r="Q141" s="1">
        <v>0.0</v>
      </c>
      <c r="R141" s="1">
        <v>0.0</v>
      </c>
      <c r="S141" s="1">
        <v>0.0</v>
      </c>
      <c r="T141" s="1">
        <v>0.0</v>
      </c>
      <c r="U141" s="1">
        <v>1.551123</v>
      </c>
      <c r="V141" s="1">
        <v>0.426461</v>
      </c>
      <c r="W141" s="1">
        <v>17.911882</v>
      </c>
      <c r="X141" s="1">
        <v>0.0</v>
      </c>
      <c r="Y141" s="1">
        <v>5.13E-4</v>
      </c>
      <c r="Z141" s="1" t="s">
        <v>11</v>
      </c>
    </row>
    <row r="142">
      <c r="A142" s="1" t="s">
        <v>5</v>
      </c>
      <c r="B142" s="1" t="s">
        <v>6</v>
      </c>
      <c r="C142" s="1" t="s">
        <v>7</v>
      </c>
      <c r="D142" s="1">
        <v>4.0</v>
      </c>
      <c r="E142" s="1" t="s">
        <v>8</v>
      </c>
      <c r="F142" s="1">
        <v>4.0</v>
      </c>
      <c r="G142" s="1" t="s">
        <v>175</v>
      </c>
      <c r="H142" s="3">
        <v>4.0</v>
      </c>
      <c r="I142" s="3">
        <v>4.0</v>
      </c>
      <c r="J142" s="1">
        <v>1.0</v>
      </c>
      <c r="K142" s="1">
        <v>0.691266</v>
      </c>
      <c r="L142" s="1">
        <v>14.5214</v>
      </c>
      <c r="M142" s="6"/>
      <c r="N142" s="1">
        <v>16.8397</v>
      </c>
      <c r="O142" s="6"/>
      <c r="P142" s="1">
        <v>1.365081</v>
      </c>
      <c r="Q142" s="1">
        <v>0.0</v>
      </c>
      <c r="R142" s="1">
        <v>0.0</v>
      </c>
      <c r="S142" s="1">
        <v>0.0</v>
      </c>
      <c r="T142" s="1">
        <v>0.0</v>
      </c>
      <c r="U142" s="1">
        <v>1.549422</v>
      </c>
      <c r="V142" s="1">
        <v>0.445605</v>
      </c>
      <c r="W142" s="1">
        <v>18.159884</v>
      </c>
      <c r="X142" s="1">
        <v>0.0</v>
      </c>
      <c r="Y142" s="1">
        <v>5.06E-4</v>
      </c>
      <c r="Z142" s="1" t="s">
        <v>11</v>
      </c>
    </row>
    <row r="143">
      <c r="A143" s="1" t="s">
        <v>5</v>
      </c>
      <c r="B143" s="1" t="s">
        <v>6</v>
      </c>
      <c r="C143" s="1" t="s">
        <v>7</v>
      </c>
      <c r="D143" s="1">
        <v>4.0</v>
      </c>
      <c r="E143" s="1" t="s">
        <v>8</v>
      </c>
      <c r="F143" s="1">
        <v>4.0</v>
      </c>
      <c r="G143" s="1" t="s">
        <v>175</v>
      </c>
      <c r="H143" s="3">
        <v>4.0</v>
      </c>
      <c r="I143" s="3">
        <v>4.0</v>
      </c>
      <c r="J143" s="1">
        <v>2.0</v>
      </c>
      <c r="K143" s="1">
        <v>0.674993</v>
      </c>
      <c r="L143" s="1">
        <v>14.1811</v>
      </c>
      <c r="M143" s="5">
        <f>AVERAGE(L141:L143)</f>
        <v>14.3299</v>
      </c>
      <c r="N143" s="1">
        <v>16.4983</v>
      </c>
      <c r="O143" s="5">
        <f>AVERAGE(N141:N143)</f>
        <v>16.64316667</v>
      </c>
      <c r="P143" s="1">
        <v>1.355361</v>
      </c>
      <c r="Q143" s="1">
        <v>0.0</v>
      </c>
      <c r="R143" s="1">
        <v>0.0</v>
      </c>
      <c r="S143" s="1">
        <v>0.0</v>
      </c>
      <c r="T143" s="1">
        <v>0.0</v>
      </c>
      <c r="U143" s="1">
        <v>1.551888</v>
      </c>
      <c r="V143" s="1">
        <v>0.4326</v>
      </c>
      <c r="W143" s="1">
        <v>17.804842</v>
      </c>
      <c r="X143" s="1">
        <v>0.0</v>
      </c>
      <c r="Y143" s="1">
        <v>6.21E-4</v>
      </c>
      <c r="Z143" s="1" t="s">
        <v>11</v>
      </c>
    </row>
    <row r="144">
      <c r="A144" s="1" t="s">
        <v>5</v>
      </c>
      <c r="B144" s="1" t="s">
        <v>6</v>
      </c>
      <c r="C144" s="1" t="s">
        <v>7</v>
      </c>
      <c r="D144" s="1">
        <v>4.0</v>
      </c>
      <c r="E144" s="1" t="s">
        <v>8</v>
      </c>
      <c r="F144" s="1">
        <v>8.0</v>
      </c>
      <c r="G144" s="1" t="s">
        <v>176</v>
      </c>
      <c r="H144" s="3">
        <v>4.0</v>
      </c>
      <c r="I144" s="3">
        <v>8.0</v>
      </c>
      <c r="J144" s="1">
        <v>0.0</v>
      </c>
      <c r="K144" s="1">
        <v>0.498998</v>
      </c>
      <c r="L144" s="1">
        <v>12.9914</v>
      </c>
      <c r="M144" s="6"/>
      <c r="N144" s="1">
        <v>15.1108</v>
      </c>
      <c r="O144" s="6"/>
      <c r="P144" s="1">
        <v>1.336118</v>
      </c>
      <c r="Q144" s="1">
        <v>0.0</v>
      </c>
      <c r="R144" s="1">
        <v>0.0</v>
      </c>
      <c r="S144" s="1">
        <v>0.0</v>
      </c>
      <c r="T144" s="1">
        <v>0.0</v>
      </c>
      <c r="U144" s="1">
        <v>1.548266</v>
      </c>
      <c r="V144" s="1">
        <v>0.394809</v>
      </c>
      <c r="W144" s="1">
        <v>16.402597</v>
      </c>
      <c r="X144" s="1">
        <v>0.0</v>
      </c>
      <c r="Y144" s="1">
        <v>5.58E-4</v>
      </c>
      <c r="Z144" s="1" t="s">
        <v>11</v>
      </c>
    </row>
    <row r="145">
      <c r="A145" s="1" t="s">
        <v>5</v>
      </c>
      <c r="B145" s="1" t="s">
        <v>6</v>
      </c>
      <c r="C145" s="1" t="s">
        <v>7</v>
      </c>
      <c r="D145" s="1">
        <v>4.0</v>
      </c>
      <c r="E145" s="1" t="s">
        <v>8</v>
      </c>
      <c r="F145" s="1">
        <v>8.0</v>
      </c>
      <c r="G145" s="1" t="s">
        <v>176</v>
      </c>
      <c r="H145" s="3">
        <v>4.0</v>
      </c>
      <c r="I145" s="3">
        <v>8.0</v>
      </c>
      <c r="J145" s="1">
        <v>1.0</v>
      </c>
      <c r="K145" s="1">
        <v>0.518598</v>
      </c>
      <c r="L145" s="1">
        <v>13.0545</v>
      </c>
      <c r="M145" s="6"/>
      <c r="N145" s="1">
        <v>15.1933</v>
      </c>
      <c r="O145" s="6"/>
      <c r="P145" s="1">
        <v>1.365082</v>
      </c>
      <c r="Q145" s="1">
        <v>0.0</v>
      </c>
      <c r="R145" s="1">
        <v>0.0</v>
      </c>
      <c r="S145" s="1">
        <v>0.0</v>
      </c>
      <c r="T145" s="1">
        <v>0.0</v>
      </c>
      <c r="U145" s="1">
        <v>1.544157</v>
      </c>
      <c r="V145" s="1">
        <v>0.401447</v>
      </c>
      <c r="W145" s="1">
        <v>16.510243</v>
      </c>
      <c r="X145" s="1">
        <v>0.0</v>
      </c>
      <c r="Y145" s="1">
        <v>4.94E-4</v>
      </c>
      <c r="Z145" s="1" t="s">
        <v>11</v>
      </c>
    </row>
    <row r="146">
      <c r="A146" s="1" t="s">
        <v>5</v>
      </c>
      <c r="B146" s="1" t="s">
        <v>6</v>
      </c>
      <c r="C146" s="1" t="s">
        <v>7</v>
      </c>
      <c r="D146" s="1">
        <v>4.0</v>
      </c>
      <c r="E146" s="1" t="s">
        <v>8</v>
      </c>
      <c r="F146" s="1">
        <v>8.0</v>
      </c>
      <c r="G146" s="1" t="s">
        <v>176</v>
      </c>
      <c r="H146" s="3">
        <v>4.0</v>
      </c>
      <c r="I146" s="3">
        <v>8.0</v>
      </c>
      <c r="J146" s="1">
        <v>2.0</v>
      </c>
      <c r="K146" s="1">
        <v>0.533834</v>
      </c>
      <c r="L146" s="1">
        <v>12.8142</v>
      </c>
      <c r="M146" s="5">
        <f>AVERAGE(L144:L146)</f>
        <v>12.95336667</v>
      </c>
      <c r="N146" s="1">
        <v>14.9653</v>
      </c>
      <c r="O146" s="5">
        <f>AVERAGE(N144:N146)</f>
        <v>15.0898</v>
      </c>
      <c r="P146" s="1">
        <v>1.366468</v>
      </c>
      <c r="Q146" s="1">
        <v>0.0</v>
      </c>
      <c r="R146" s="1">
        <v>0.0</v>
      </c>
      <c r="S146" s="1">
        <v>0.0</v>
      </c>
      <c r="T146" s="1">
        <v>0.0</v>
      </c>
      <c r="U146" s="1">
        <v>1.54345</v>
      </c>
      <c r="V146" s="1">
        <v>0.425922</v>
      </c>
      <c r="W146" s="1">
        <v>16.285581</v>
      </c>
      <c r="X146" s="1">
        <v>0.0</v>
      </c>
      <c r="Y146" s="1">
        <v>5.0E-4</v>
      </c>
      <c r="Z146" s="1" t="s">
        <v>11</v>
      </c>
    </row>
    <row r="147">
      <c r="A147" s="1" t="s">
        <v>5</v>
      </c>
      <c r="B147" s="1" t="s">
        <v>6</v>
      </c>
      <c r="C147" s="1" t="s">
        <v>7</v>
      </c>
      <c r="D147" s="1">
        <v>8.0</v>
      </c>
      <c r="E147" s="1" t="s">
        <v>8</v>
      </c>
      <c r="F147" s="1">
        <v>1.0</v>
      </c>
      <c r="G147" s="1" t="s">
        <v>177</v>
      </c>
      <c r="H147" s="3">
        <v>8.0</v>
      </c>
      <c r="I147" s="3">
        <v>1.0</v>
      </c>
      <c r="J147" s="1">
        <v>0.0</v>
      </c>
      <c r="K147" s="1">
        <v>1.0347</v>
      </c>
      <c r="L147" s="1">
        <v>16.7144</v>
      </c>
      <c r="M147" s="4"/>
      <c r="N147" s="1">
        <v>19.4898</v>
      </c>
      <c r="O147" s="4"/>
      <c r="P147" s="1">
        <v>1.365519</v>
      </c>
      <c r="Q147" s="1">
        <v>0.0</v>
      </c>
      <c r="R147" s="1">
        <v>0.0</v>
      </c>
      <c r="S147" s="1">
        <v>0.0</v>
      </c>
      <c r="T147" s="1">
        <v>0.0</v>
      </c>
      <c r="U147" s="1">
        <v>1.636569</v>
      </c>
      <c r="V147" s="1">
        <v>0.424994</v>
      </c>
      <c r="W147" s="1">
        <v>20.810129</v>
      </c>
      <c r="X147" s="1">
        <v>0.0</v>
      </c>
      <c r="Y147" s="1">
        <v>4.88E-4</v>
      </c>
      <c r="Z147" s="1" t="s">
        <v>11</v>
      </c>
    </row>
    <row r="148">
      <c r="A148" s="1" t="s">
        <v>5</v>
      </c>
      <c r="B148" s="1" t="s">
        <v>6</v>
      </c>
      <c r="C148" s="1" t="s">
        <v>7</v>
      </c>
      <c r="D148" s="1">
        <v>8.0</v>
      </c>
      <c r="E148" s="1" t="s">
        <v>8</v>
      </c>
      <c r="F148" s="1">
        <v>1.0</v>
      </c>
      <c r="G148" s="1" t="s">
        <v>177</v>
      </c>
      <c r="H148" s="3">
        <v>8.0</v>
      </c>
      <c r="I148" s="3">
        <v>1.0</v>
      </c>
      <c r="J148" s="1">
        <v>1.0</v>
      </c>
      <c r="K148" s="1">
        <v>0.97971</v>
      </c>
      <c r="L148" s="1">
        <v>16.6903</v>
      </c>
      <c r="M148" s="4"/>
      <c r="N148" s="1">
        <v>19.4205</v>
      </c>
      <c r="O148" s="4"/>
      <c r="P148" s="1">
        <v>1.330409</v>
      </c>
      <c r="Q148" s="1">
        <v>0.0</v>
      </c>
      <c r="R148" s="1">
        <v>0.0</v>
      </c>
      <c r="S148" s="1">
        <v>0.0</v>
      </c>
      <c r="T148" s="1">
        <v>0.0</v>
      </c>
      <c r="U148" s="1">
        <v>1.635223</v>
      </c>
      <c r="V148" s="1">
        <v>0.404187</v>
      </c>
      <c r="W148" s="1">
        <v>20.705261</v>
      </c>
      <c r="X148" s="1">
        <v>0.0</v>
      </c>
      <c r="Y148" s="1">
        <v>5.23E-4</v>
      </c>
      <c r="Z148" s="1" t="s">
        <v>11</v>
      </c>
    </row>
    <row r="149">
      <c r="A149" s="1" t="s">
        <v>5</v>
      </c>
      <c r="B149" s="1" t="s">
        <v>6</v>
      </c>
      <c r="C149" s="1" t="s">
        <v>7</v>
      </c>
      <c r="D149" s="1">
        <v>8.0</v>
      </c>
      <c r="E149" s="1" t="s">
        <v>8</v>
      </c>
      <c r="F149" s="1">
        <v>1.0</v>
      </c>
      <c r="G149" s="1" t="s">
        <v>177</v>
      </c>
      <c r="H149" s="3">
        <v>8.0</v>
      </c>
      <c r="I149" s="3">
        <v>1.0</v>
      </c>
      <c r="J149" s="1">
        <v>2.0</v>
      </c>
      <c r="K149" s="1">
        <v>0.919246</v>
      </c>
      <c r="L149" s="1">
        <v>16.6244</v>
      </c>
      <c r="M149" s="5">
        <f>AVERAGE(L147:L149)</f>
        <v>16.67636667</v>
      </c>
      <c r="N149" s="1">
        <v>19.2941</v>
      </c>
      <c r="O149" s="5">
        <f>AVERAGE(N147:N149)</f>
        <v>19.40146667</v>
      </c>
      <c r="P149" s="1">
        <v>1.374075</v>
      </c>
      <c r="Q149" s="1">
        <v>0.0</v>
      </c>
      <c r="R149" s="1">
        <v>0.0</v>
      </c>
      <c r="S149" s="1">
        <v>0.0</v>
      </c>
      <c r="T149" s="1">
        <v>0.0</v>
      </c>
      <c r="U149" s="1">
        <v>1.64645</v>
      </c>
      <c r="V149" s="1">
        <v>0.428355</v>
      </c>
      <c r="W149" s="1">
        <v>20.625534</v>
      </c>
      <c r="X149" s="1">
        <v>0.0</v>
      </c>
      <c r="Y149" s="1">
        <v>4.96E-4</v>
      </c>
      <c r="Z149" s="1" t="s">
        <v>11</v>
      </c>
    </row>
    <row r="150">
      <c r="A150" s="1" t="s">
        <v>5</v>
      </c>
      <c r="B150" s="1" t="s">
        <v>6</v>
      </c>
      <c r="C150" s="1" t="s">
        <v>7</v>
      </c>
      <c r="D150" s="1">
        <v>8.0</v>
      </c>
      <c r="E150" s="1" t="s">
        <v>8</v>
      </c>
      <c r="F150" s="1">
        <v>4.0</v>
      </c>
      <c r="G150" s="1" t="s">
        <v>178</v>
      </c>
      <c r="H150" s="3">
        <v>8.0</v>
      </c>
      <c r="I150" s="3">
        <v>4.0</v>
      </c>
      <c r="J150" s="1">
        <v>0.0</v>
      </c>
      <c r="K150" s="1">
        <v>0.614213</v>
      </c>
      <c r="L150" s="1">
        <v>13.6597</v>
      </c>
      <c r="M150" s="6"/>
      <c r="N150" s="1">
        <v>15.9136</v>
      </c>
      <c r="O150" s="6"/>
      <c r="P150" s="1">
        <v>1.327748</v>
      </c>
      <c r="Q150" s="1">
        <v>0.0</v>
      </c>
      <c r="R150" s="1">
        <v>0.0</v>
      </c>
      <c r="S150" s="1">
        <v>0.0</v>
      </c>
      <c r="T150" s="1">
        <v>0.0</v>
      </c>
      <c r="U150" s="1">
        <v>1.563242</v>
      </c>
      <c r="V150" s="1">
        <v>0.442623</v>
      </c>
      <c r="W150" s="1">
        <v>17.197865</v>
      </c>
      <c r="X150" s="1">
        <v>0.0</v>
      </c>
      <c r="Y150" s="1">
        <v>5.85E-4</v>
      </c>
      <c r="Z150" s="1" t="s">
        <v>11</v>
      </c>
    </row>
    <row r="151">
      <c r="A151" s="1" t="s">
        <v>5</v>
      </c>
      <c r="B151" s="1" t="s">
        <v>6</v>
      </c>
      <c r="C151" s="1" t="s">
        <v>7</v>
      </c>
      <c r="D151" s="1">
        <v>8.0</v>
      </c>
      <c r="E151" s="1" t="s">
        <v>8</v>
      </c>
      <c r="F151" s="1">
        <v>4.0</v>
      </c>
      <c r="G151" s="1" t="s">
        <v>178</v>
      </c>
      <c r="H151" s="3">
        <v>8.0</v>
      </c>
      <c r="I151" s="3">
        <v>4.0</v>
      </c>
      <c r="J151" s="1">
        <v>1.0</v>
      </c>
      <c r="K151" s="1">
        <v>0.703941</v>
      </c>
      <c r="L151" s="1">
        <v>14.0473</v>
      </c>
      <c r="M151" s="6"/>
      <c r="N151" s="1">
        <v>16.3888</v>
      </c>
      <c r="O151" s="6"/>
      <c r="P151" s="1">
        <v>1.380963</v>
      </c>
      <c r="Q151" s="1">
        <v>0.0</v>
      </c>
      <c r="R151" s="1">
        <v>0.0</v>
      </c>
      <c r="S151" s="1">
        <v>0.0</v>
      </c>
      <c r="T151" s="1">
        <v>0.0</v>
      </c>
      <c r="U151" s="1">
        <v>1.562299</v>
      </c>
      <c r="V151" s="1">
        <v>0.452557</v>
      </c>
      <c r="W151" s="1">
        <v>17.727394</v>
      </c>
      <c r="X151" s="1">
        <v>0.0</v>
      </c>
      <c r="Y151" s="1">
        <v>4.97E-4</v>
      </c>
      <c r="Z151" s="1" t="s">
        <v>11</v>
      </c>
    </row>
    <row r="152">
      <c r="A152" s="1" t="s">
        <v>5</v>
      </c>
      <c r="B152" s="1" t="s">
        <v>6</v>
      </c>
      <c r="C152" s="1" t="s">
        <v>7</v>
      </c>
      <c r="D152" s="1">
        <v>8.0</v>
      </c>
      <c r="E152" s="1" t="s">
        <v>8</v>
      </c>
      <c r="F152" s="1">
        <v>4.0</v>
      </c>
      <c r="G152" s="1" t="s">
        <v>178</v>
      </c>
      <c r="H152" s="3">
        <v>8.0</v>
      </c>
      <c r="I152" s="3">
        <v>4.0</v>
      </c>
      <c r="J152" s="1">
        <v>2.0</v>
      </c>
      <c r="K152" s="1">
        <v>0.611869</v>
      </c>
      <c r="L152" s="1">
        <v>13.984</v>
      </c>
      <c r="M152" s="5">
        <f>AVERAGE(L150:L152)</f>
        <v>13.897</v>
      </c>
      <c r="N152" s="1">
        <v>16.2545</v>
      </c>
      <c r="O152" s="5">
        <f>AVERAGE(N150:N152)</f>
        <v>16.18563333</v>
      </c>
      <c r="P152" s="1">
        <v>1.358231</v>
      </c>
      <c r="Q152" s="1">
        <v>0.0</v>
      </c>
      <c r="R152" s="1">
        <v>0.0</v>
      </c>
      <c r="S152" s="1">
        <v>0.0</v>
      </c>
      <c r="T152" s="1">
        <v>0.0</v>
      </c>
      <c r="U152" s="1">
        <v>1.569867</v>
      </c>
      <c r="V152" s="1">
        <v>0.438514</v>
      </c>
      <c r="W152" s="1">
        <v>17.565345</v>
      </c>
      <c r="X152" s="1">
        <v>0.0</v>
      </c>
      <c r="Y152" s="1">
        <v>6.1E-4</v>
      </c>
      <c r="Z152" s="1" t="s">
        <v>11</v>
      </c>
    </row>
    <row r="153">
      <c r="A153" s="1" t="s">
        <v>5</v>
      </c>
      <c r="B153" s="1" t="s">
        <v>6</v>
      </c>
      <c r="C153" s="1" t="s">
        <v>7</v>
      </c>
      <c r="D153" s="1">
        <v>8.0</v>
      </c>
      <c r="E153" s="1" t="s">
        <v>8</v>
      </c>
      <c r="F153" s="1">
        <v>8.0</v>
      </c>
      <c r="G153" s="1" t="s">
        <v>180</v>
      </c>
      <c r="H153" s="3">
        <v>8.0</v>
      </c>
      <c r="I153" s="3">
        <v>8.0</v>
      </c>
      <c r="J153" s="1">
        <v>0.0</v>
      </c>
      <c r="K153" s="1">
        <v>0.485821</v>
      </c>
      <c r="L153" s="1">
        <v>12.6983</v>
      </c>
      <c r="M153" s="6"/>
      <c r="N153" s="1">
        <v>14.8051</v>
      </c>
      <c r="O153" s="6"/>
      <c r="P153" s="1">
        <v>1.350179</v>
      </c>
      <c r="Q153" s="1">
        <v>0.0</v>
      </c>
      <c r="R153" s="1">
        <v>0.0</v>
      </c>
      <c r="S153" s="1">
        <v>0.0</v>
      </c>
      <c r="T153" s="1">
        <v>0.0</v>
      </c>
      <c r="U153" s="1">
        <v>1.548508</v>
      </c>
      <c r="V153" s="1">
        <v>0.407801</v>
      </c>
      <c r="W153" s="1">
        <v>16.110597</v>
      </c>
      <c r="X153" s="1">
        <v>0.0</v>
      </c>
      <c r="Y153" s="1">
        <v>5.14E-4</v>
      </c>
      <c r="Z153" s="1" t="s">
        <v>11</v>
      </c>
    </row>
    <row r="154">
      <c r="A154" s="1" t="s">
        <v>5</v>
      </c>
      <c r="B154" s="1" t="s">
        <v>6</v>
      </c>
      <c r="C154" s="1" t="s">
        <v>7</v>
      </c>
      <c r="D154" s="1">
        <v>8.0</v>
      </c>
      <c r="E154" s="1" t="s">
        <v>8</v>
      </c>
      <c r="F154" s="1">
        <v>8.0</v>
      </c>
      <c r="G154" s="1" t="s">
        <v>180</v>
      </c>
      <c r="H154" s="3">
        <v>8.0</v>
      </c>
      <c r="I154" s="3">
        <v>8.0</v>
      </c>
      <c r="J154" s="1">
        <v>1.0</v>
      </c>
      <c r="K154" s="1">
        <v>0.480008</v>
      </c>
      <c r="L154" s="1">
        <v>12.4819</v>
      </c>
      <c r="M154" s="6"/>
      <c r="N154" s="1">
        <v>14.5544</v>
      </c>
      <c r="O154" s="6"/>
      <c r="P154" s="1">
        <v>1.35749</v>
      </c>
      <c r="Q154" s="1">
        <v>0.0</v>
      </c>
      <c r="R154" s="1">
        <v>0.0</v>
      </c>
      <c r="S154" s="1">
        <v>0.0</v>
      </c>
      <c r="T154" s="1">
        <v>0.0</v>
      </c>
      <c r="U154" s="1">
        <v>1.520649</v>
      </c>
      <c r="V154" s="1">
        <v>0.401058</v>
      </c>
      <c r="W154" s="1">
        <v>15.866602</v>
      </c>
      <c r="X154" s="1">
        <v>0.0</v>
      </c>
      <c r="Y154" s="1">
        <v>4.73E-4</v>
      </c>
      <c r="Z154" s="1" t="s">
        <v>11</v>
      </c>
    </row>
    <row r="155">
      <c r="A155" s="1" t="s">
        <v>5</v>
      </c>
      <c r="B155" s="1" t="s">
        <v>6</v>
      </c>
      <c r="C155" s="1" t="s">
        <v>7</v>
      </c>
      <c r="D155" s="1">
        <v>8.0</v>
      </c>
      <c r="E155" s="1" t="s">
        <v>8</v>
      </c>
      <c r="F155" s="1">
        <v>8.0</v>
      </c>
      <c r="G155" s="1" t="s">
        <v>180</v>
      </c>
      <c r="H155" s="3">
        <v>8.0</v>
      </c>
      <c r="I155" s="3">
        <v>8.0</v>
      </c>
      <c r="J155" s="1">
        <v>2.0</v>
      </c>
      <c r="K155" s="1">
        <v>0.474809</v>
      </c>
      <c r="L155" s="1">
        <v>12.6471</v>
      </c>
      <c r="M155" s="5">
        <f>AVERAGE(L153:L155)</f>
        <v>12.6091</v>
      </c>
      <c r="N155" s="1">
        <v>14.7369</v>
      </c>
      <c r="O155" s="5">
        <f>AVERAGE(N153:N155)</f>
        <v>14.6988</v>
      </c>
      <c r="P155" s="1">
        <v>1.371216</v>
      </c>
      <c r="Q155" s="1">
        <v>0.0</v>
      </c>
      <c r="R155" s="1">
        <v>0.0</v>
      </c>
      <c r="S155" s="1">
        <v>0.0</v>
      </c>
      <c r="T155" s="1">
        <v>0.0</v>
      </c>
      <c r="U155" s="1">
        <v>1.540106</v>
      </c>
      <c r="V155" s="1">
        <v>0.394319</v>
      </c>
      <c r="W155" s="1">
        <v>16.060894</v>
      </c>
      <c r="X155" s="1">
        <v>0.0</v>
      </c>
      <c r="Y155" s="1">
        <v>5.29E-4</v>
      </c>
      <c r="Z155" s="1" t="s">
        <v>11</v>
      </c>
    </row>
    <row r="156">
      <c r="A156" s="1" t="s">
        <v>5</v>
      </c>
      <c r="B156" s="1" t="s">
        <v>6</v>
      </c>
      <c r="C156" s="1" t="s">
        <v>7</v>
      </c>
      <c r="D156" s="1">
        <v>16.0</v>
      </c>
      <c r="E156" s="1" t="s">
        <v>8</v>
      </c>
      <c r="F156" s="1">
        <v>1.0</v>
      </c>
      <c r="G156" s="1" t="s">
        <v>182</v>
      </c>
      <c r="H156" s="3">
        <v>16.0</v>
      </c>
      <c r="I156" s="3">
        <v>1.0</v>
      </c>
      <c r="J156" s="1">
        <v>0.0</v>
      </c>
      <c r="K156" s="1">
        <v>0.91833</v>
      </c>
      <c r="L156" s="1">
        <v>13.4353</v>
      </c>
      <c r="M156" s="6"/>
      <c r="N156" s="1">
        <v>16.1348</v>
      </c>
      <c r="O156" s="6"/>
      <c r="P156" s="1">
        <v>1.355883</v>
      </c>
      <c r="Q156" s="1">
        <v>0.0</v>
      </c>
      <c r="R156" s="1">
        <v>0.0</v>
      </c>
      <c r="S156" s="1">
        <v>0.0</v>
      </c>
      <c r="T156" s="1">
        <v>0.0</v>
      </c>
      <c r="U156" s="1">
        <v>1.676565</v>
      </c>
      <c r="V156" s="1">
        <v>0.387845</v>
      </c>
      <c r="W156" s="1">
        <v>17.44502</v>
      </c>
      <c r="X156" s="1">
        <v>0.0</v>
      </c>
      <c r="Y156" s="1">
        <v>4.71E-4</v>
      </c>
      <c r="Z156" s="1" t="s">
        <v>11</v>
      </c>
    </row>
    <row r="157">
      <c r="A157" s="1" t="s">
        <v>5</v>
      </c>
      <c r="B157" s="1" t="s">
        <v>6</v>
      </c>
      <c r="C157" s="1" t="s">
        <v>7</v>
      </c>
      <c r="D157" s="1">
        <v>16.0</v>
      </c>
      <c r="E157" s="1" t="s">
        <v>8</v>
      </c>
      <c r="F157" s="1">
        <v>1.0</v>
      </c>
      <c r="G157" s="1" t="s">
        <v>182</v>
      </c>
      <c r="H157" s="3">
        <v>16.0</v>
      </c>
      <c r="I157" s="3">
        <v>1.0</v>
      </c>
      <c r="J157" s="1">
        <v>1.0</v>
      </c>
      <c r="K157" s="1">
        <v>0.995635</v>
      </c>
      <c r="L157" s="1">
        <v>13.4349</v>
      </c>
      <c r="M157" s="6"/>
      <c r="N157" s="1">
        <v>16.2147</v>
      </c>
      <c r="O157" s="6"/>
      <c r="P157" s="1">
        <v>1.356483</v>
      </c>
      <c r="Q157" s="1">
        <v>0.0</v>
      </c>
      <c r="R157" s="1">
        <v>0.0</v>
      </c>
      <c r="S157" s="1">
        <v>0.0</v>
      </c>
      <c r="T157" s="1">
        <v>0.0</v>
      </c>
      <c r="U157" s="1">
        <v>1.662141</v>
      </c>
      <c r="V157" s="1">
        <v>0.374079</v>
      </c>
      <c r="W157" s="1">
        <v>17.522042</v>
      </c>
      <c r="X157" s="1">
        <v>0.0</v>
      </c>
      <c r="Y157" s="1">
        <v>5.76E-4</v>
      </c>
      <c r="Z157" s="1" t="s">
        <v>11</v>
      </c>
    </row>
    <row r="158">
      <c r="A158" s="1" t="s">
        <v>5</v>
      </c>
      <c r="B158" s="1" t="s">
        <v>6</v>
      </c>
      <c r="C158" s="1" t="s">
        <v>7</v>
      </c>
      <c r="D158" s="1">
        <v>16.0</v>
      </c>
      <c r="E158" s="1" t="s">
        <v>8</v>
      </c>
      <c r="F158" s="1">
        <v>1.0</v>
      </c>
      <c r="G158" s="1" t="s">
        <v>182</v>
      </c>
      <c r="H158" s="3">
        <v>16.0</v>
      </c>
      <c r="I158" s="3">
        <v>1.0</v>
      </c>
      <c r="J158" s="1">
        <v>2.0</v>
      </c>
      <c r="K158" s="1">
        <v>0.993557</v>
      </c>
      <c r="L158" s="1">
        <v>13.4446</v>
      </c>
      <c r="M158" s="5">
        <f>AVERAGE(L156:L158)</f>
        <v>13.43826667</v>
      </c>
      <c r="N158" s="1">
        <v>16.24</v>
      </c>
      <c r="O158" s="5">
        <f>AVERAGE(N156:N158)</f>
        <v>16.1965</v>
      </c>
      <c r="P158" s="1">
        <v>1.347838</v>
      </c>
      <c r="Q158" s="1">
        <v>0.0</v>
      </c>
      <c r="R158" s="1">
        <v>0.0</v>
      </c>
      <c r="S158" s="1">
        <v>0.0</v>
      </c>
      <c r="T158" s="1">
        <v>0.0</v>
      </c>
      <c r="U158" s="1">
        <v>1.694649</v>
      </c>
      <c r="V158" s="1">
        <v>0.400451</v>
      </c>
      <c r="W158" s="1">
        <v>17.543208</v>
      </c>
      <c r="X158" s="1">
        <v>0.0</v>
      </c>
      <c r="Y158" s="1">
        <v>5.35E-4</v>
      </c>
      <c r="Z158" s="1" t="s">
        <v>11</v>
      </c>
    </row>
    <row r="159">
      <c r="A159" s="1" t="s">
        <v>5</v>
      </c>
      <c r="B159" s="1" t="s">
        <v>6</v>
      </c>
      <c r="C159" s="1" t="s">
        <v>7</v>
      </c>
      <c r="D159" s="1">
        <v>16.0</v>
      </c>
      <c r="E159" s="1" t="s">
        <v>8</v>
      </c>
      <c r="F159" s="1">
        <v>4.0</v>
      </c>
      <c r="G159" s="1" t="s">
        <v>185</v>
      </c>
      <c r="H159" s="3">
        <v>16.0</v>
      </c>
      <c r="I159" s="3">
        <v>4.0</v>
      </c>
      <c r="J159" s="1">
        <v>0.0</v>
      </c>
      <c r="K159" s="1">
        <v>0.82717</v>
      </c>
      <c r="L159" s="1">
        <v>12.1987</v>
      </c>
      <c r="M159" s="6"/>
      <c r="N159" s="1">
        <v>14.8542</v>
      </c>
      <c r="O159" s="6"/>
      <c r="P159" s="1">
        <v>1.328139</v>
      </c>
      <c r="Q159" s="1">
        <v>0.0</v>
      </c>
      <c r="R159" s="1">
        <v>0.0</v>
      </c>
      <c r="S159" s="1">
        <v>0.0</v>
      </c>
      <c r="T159" s="1">
        <v>0.0</v>
      </c>
      <c r="U159" s="1">
        <v>1.75265</v>
      </c>
      <c r="V159" s="1">
        <v>0.447233</v>
      </c>
      <c r="W159" s="1">
        <v>16.139789</v>
      </c>
      <c r="X159" s="1">
        <v>0.0</v>
      </c>
      <c r="Y159" s="1">
        <v>4.76E-4</v>
      </c>
      <c r="Z159" s="1" t="s">
        <v>11</v>
      </c>
    </row>
    <row r="160">
      <c r="A160" s="1" t="s">
        <v>5</v>
      </c>
      <c r="B160" s="1" t="s">
        <v>6</v>
      </c>
      <c r="C160" s="1" t="s">
        <v>7</v>
      </c>
      <c r="D160" s="1">
        <v>16.0</v>
      </c>
      <c r="E160" s="1" t="s">
        <v>8</v>
      </c>
      <c r="F160" s="1">
        <v>4.0</v>
      </c>
      <c r="G160" s="1" t="s">
        <v>185</v>
      </c>
      <c r="H160" s="3">
        <v>16.0</v>
      </c>
      <c r="I160" s="3">
        <v>4.0</v>
      </c>
      <c r="J160" s="1">
        <v>1.0</v>
      </c>
      <c r="K160" s="1">
        <v>0.762638</v>
      </c>
      <c r="L160" s="1">
        <v>12.2675</v>
      </c>
      <c r="M160" s="6"/>
      <c r="N160" s="1">
        <v>14.8309</v>
      </c>
      <c r="O160" s="6"/>
      <c r="P160" s="1">
        <v>1.327064</v>
      </c>
      <c r="Q160" s="1">
        <v>0.0</v>
      </c>
      <c r="R160" s="1">
        <v>0.0</v>
      </c>
      <c r="S160" s="1">
        <v>0.0</v>
      </c>
      <c r="T160" s="1">
        <v>0.0</v>
      </c>
      <c r="U160" s="1">
        <v>1.723754</v>
      </c>
      <c r="V160" s="1">
        <v>0.492714</v>
      </c>
      <c r="W160" s="1">
        <v>16.112773</v>
      </c>
      <c r="X160" s="1">
        <v>0.0</v>
      </c>
      <c r="Y160" s="1">
        <v>4.69E-4</v>
      </c>
      <c r="Z160" s="1" t="s">
        <v>11</v>
      </c>
    </row>
    <row r="161">
      <c r="A161" s="1" t="s">
        <v>5</v>
      </c>
      <c r="B161" s="1" t="s">
        <v>6</v>
      </c>
      <c r="C161" s="1" t="s">
        <v>7</v>
      </c>
      <c r="D161" s="1">
        <v>16.0</v>
      </c>
      <c r="E161" s="1" t="s">
        <v>8</v>
      </c>
      <c r="F161" s="1">
        <v>4.0</v>
      </c>
      <c r="G161" s="1" t="s">
        <v>185</v>
      </c>
      <c r="H161" s="3">
        <v>16.0</v>
      </c>
      <c r="I161" s="3">
        <v>4.0</v>
      </c>
      <c r="J161" s="1">
        <v>2.0</v>
      </c>
      <c r="K161" s="1">
        <v>0.754861</v>
      </c>
      <c r="L161" s="1">
        <v>11.8547</v>
      </c>
      <c r="M161" s="5">
        <f>AVERAGE(L159:L161)</f>
        <v>12.10696667</v>
      </c>
      <c r="N161" s="1">
        <v>14.4114</v>
      </c>
      <c r="O161" s="5">
        <f>AVERAGE(N159:N161)</f>
        <v>14.69883333</v>
      </c>
      <c r="P161" s="1">
        <v>1.344432</v>
      </c>
      <c r="Q161" s="1">
        <v>0.0</v>
      </c>
      <c r="R161" s="1">
        <v>0.0</v>
      </c>
      <c r="S161" s="1">
        <v>0.0</v>
      </c>
      <c r="T161" s="1">
        <v>0.0</v>
      </c>
      <c r="U161" s="1">
        <v>1.705128</v>
      </c>
      <c r="V161" s="1">
        <v>0.431435</v>
      </c>
      <c r="W161" s="1">
        <v>15.703286</v>
      </c>
      <c r="X161" s="1">
        <v>0.0</v>
      </c>
      <c r="Y161" s="1">
        <v>6.83E-4</v>
      </c>
      <c r="Z161" s="1" t="s">
        <v>11</v>
      </c>
    </row>
    <row r="162">
      <c r="A162" s="1" t="s">
        <v>5</v>
      </c>
      <c r="B162" s="1" t="s">
        <v>6</v>
      </c>
      <c r="C162" s="1" t="s">
        <v>7</v>
      </c>
      <c r="D162" s="1">
        <v>16.0</v>
      </c>
      <c r="E162" s="1" t="s">
        <v>8</v>
      </c>
      <c r="F162" s="1">
        <v>8.0</v>
      </c>
      <c r="G162" s="1" t="s">
        <v>187</v>
      </c>
      <c r="H162" s="3">
        <v>16.0</v>
      </c>
      <c r="I162" s="3">
        <v>8.0</v>
      </c>
      <c r="J162" s="1">
        <v>0.0</v>
      </c>
      <c r="K162" s="1">
        <v>0.500588</v>
      </c>
      <c r="L162" s="1">
        <v>11.1072</v>
      </c>
      <c r="M162" s="6"/>
      <c r="N162" s="1">
        <v>13.4138</v>
      </c>
      <c r="O162" s="6"/>
      <c r="P162" s="1">
        <v>1.350264</v>
      </c>
      <c r="Q162" s="1">
        <v>0.0</v>
      </c>
      <c r="R162" s="1">
        <v>0.0</v>
      </c>
      <c r="S162" s="1">
        <v>0.0</v>
      </c>
      <c r="T162" s="1">
        <v>0.0</v>
      </c>
      <c r="U162" s="1">
        <v>1.728935</v>
      </c>
      <c r="V162" s="1">
        <v>0.401711</v>
      </c>
      <c r="W162" s="1">
        <v>14.714293</v>
      </c>
      <c r="X162" s="1">
        <v>0.0</v>
      </c>
      <c r="Y162" s="1">
        <v>4.81E-4</v>
      </c>
      <c r="Z162" s="1" t="s">
        <v>11</v>
      </c>
    </row>
    <row r="163">
      <c r="A163" s="1" t="s">
        <v>5</v>
      </c>
      <c r="B163" s="1" t="s">
        <v>6</v>
      </c>
      <c r="C163" s="1" t="s">
        <v>7</v>
      </c>
      <c r="D163" s="1">
        <v>16.0</v>
      </c>
      <c r="E163" s="1" t="s">
        <v>8</v>
      </c>
      <c r="F163" s="1">
        <v>8.0</v>
      </c>
      <c r="G163" s="1" t="s">
        <v>187</v>
      </c>
      <c r="H163" s="3">
        <v>16.0</v>
      </c>
      <c r="I163" s="3">
        <v>8.0</v>
      </c>
      <c r="J163" s="1">
        <v>1.0</v>
      </c>
      <c r="K163" s="1">
        <v>0.496744</v>
      </c>
      <c r="L163" s="1">
        <v>11.2272</v>
      </c>
      <c r="M163" s="6"/>
      <c r="N163" s="1">
        <v>13.5331</v>
      </c>
      <c r="O163" s="6"/>
      <c r="P163" s="1">
        <v>1.343036</v>
      </c>
      <c r="Q163" s="1">
        <v>0.0</v>
      </c>
      <c r="R163" s="1">
        <v>0.0</v>
      </c>
      <c r="S163" s="1">
        <v>0.0</v>
      </c>
      <c r="T163" s="1">
        <v>0.0</v>
      </c>
      <c r="U163" s="1">
        <v>1.723255</v>
      </c>
      <c r="V163" s="1">
        <v>0.400925</v>
      </c>
      <c r="W163" s="1">
        <v>14.826921</v>
      </c>
      <c r="X163" s="1">
        <v>0.0</v>
      </c>
      <c r="Y163" s="1">
        <v>6.56E-4</v>
      </c>
      <c r="Z163" s="1" t="s">
        <v>11</v>
      </c>
    </row>
    <row r="164">
      <c r="A164" s="1" t="s">
        <v>5</v>
      </c>
      <c r="B164" s="1" t="s">
        <v>6</v>
      </c>
      <c r="C164" s="1" t="s">
        <v>7</v>
      </c>
      <c r="D164" s="1">
        <v>16.0</v>
      </c>
      <c r="E164" s="1" t="s">
        <v>8</v>
      </c>
      <c r="F164" s="1">
        <v>8.0</v>
      </c>
      <c r="G164" s="1" t="s">
        <v>187</v>
      </c>
      <c r="H164" s="3">
        <v>16.0</v>
      </c>
      <c r="I164" s="3">
        <v>8.0</v>
      </c>
      <c r="J164" s="1">
        <v>2.0</v>
      </c>
      <c r="K164" s="1">
        <v>0.572376</v>
      </c>
      <c r="L164" s="1">
        <v>11.3599</v>
      </c>
      <c r="M164" s="8">
        <f>AVERAGE(L162:L164)</f>
        <v>11.23143333</v>
      </c>
      <c r="N164" s="1">
        <v>13.7176</v>
      </c>
      <c r="O164" s="5">
        <f>AVERAGE(N162:N164)</f>
        <v>13.55483333</v>
      </c>
      <c r="P164" s="1">
        <v>1.336808</v>
      </c>
      <c r="Q164" s="1">
        <v>0.0</v>
      </c>
      <c r="R164" s="1">
        <v>0.0</v>
      </c>
      <c r="S164" s="1">
        <v>0.0</v>
      </c>
      <c r="T164" s="1">
        <v>0.0</v>
      </c>
      <c r="U164" s="1">
        <v>1.709823</v>
      </c>
      <c r="V164" s="1">
        <v>0.436687</v>
      </c>
      <c r="W164" s="1">
        <v>15.00918</v>
      </c>
      <c r="X164" s="1">
        <v>0.0</v>
      </c>
      <c r="Y164" s="1">
        <v>4.83E-4</v>
      </c>
      <c r="Z164" s="1" t="s">
        <v>11</v>
      </c>
    </row>
    <row r="165">
      <c r="A165" s="1" t="s">
        <v>5</v>
      </c>
      <c r="B165" s="1" t="s">
        <v>6</v>
      </c>
      <c r="C165" s="1" t="s">
        <v>7</v>
      </c>
      <c r="D165" s="1">
        <v>32.0</v>
      </c>
      <c r="E165" s="1" t="s">
        <v>8</v>
      </c>
      <c r="F165" s="1">
        <v>1.0</v>
      </c>
      <c r="G165" s="1" t="s">
        <v>190</v>
      </c>
      <c r="H165" s="3">
        <v>32.0</v>
      </c>
      <c r="I165" s="3">
        <v>1.0</v>
      </c>
      <c r="J165" s="1">
        <v>0.0</v>
      </c>
      <c r="K165" s="1">
        <v>1.0022</v>
      </c>
      <c r="L165" s="1">
        <v>11.7616</v>
      </c>
      <c r="M165" s="4"/>
      <c r="N165" s="1">
        <v>14.6692</v>
      </c>
      <c r="O165" s="4"/>
      <c r="P165" s="1">
        <v>1.415467</v>
      </c>
      <c r="Q165" s="1">
        <v>0.0</v>
      </c>
      <c r="R165" s="1">
        <v>0.0</v>
      </c>
      <c r="S165" s="1">
        <v>0.0</v>
      </c>
      <c r="T165" s="1">
        <v>0.0</v>
      </c>
      <c r="U165" s="1">
        <v>1.785215</v>
      </c>
      <c r="V165" s="1">
        <v>0.389371</v>
      </c>
      <c r="W165" s="1">
        <v>16.035738</v>
      </c>
      <c r="X165" s="1">
        <v>0.0</v>
      </c>
      <c r="Y165" s="1">
        <v>5.53E-4</v>
      </c>
      <c r="Z165" s="1" t="s">
        <v>11</v>
      </c>
    </row>
    <row r="166">
      <c r="A166" s="1" t="s">
        <v>5</v>
      </c>
      <c r="B166" s="1" t="s">
        <v>6</v>
      </c>
      <c r="C166" s="1" t="s">
        <v>7</v>
      </c>
      <c r="D166" s="1">
        <v>32.0</v>
      </c>
      <c r="E166" s="1" t="s">
        <v>8</v>
      </c>
      <c r="F166" s="1">
        <v>1.0</v>
      </c>
      <c r="G166" s="1" t="s">
        <v>190</v>
      </c>
      <c r="H166" s="3">
        <v>32.0</v>
      </c>
      <c r="I166" s="3">
        <v>1.0</v>
      </c>
      <c r="J166" s="1">
        <v>1.0</v>
      </c>
      <c r="K166" s="1">
        <v>1.03223</v>
      </c>
      <c r="L166" s="1">
        <v>11.7298</v>
      </c>
      <c r="M166" s="4"/>
      <c r="N166" s="1">
        <v>14.6566</v>
      </c>
      <c r="O166" s="4"/>
      <c r="P166" s="1">
        <v>1.392445</v>
      </c>
      <c r="Q166" s="1">
        <v>0.0</v>
      </c>
      <c r="R166" s="1">
        <v>0.0</v>
      </c>
      <c r="S166" s="1">
        <v>0.0</v>
      </c>
      <c r="T166" s="1">
        <v>0.0</v>
      </c>
      <c r="U166" s="1">
        <v>1.777136</v>
      </c>
      <c r="V166" s="1">
        <v>0.363928</v>
      </c>
      <c r="W166" s="1">
        <v>16.001584</v>
      </c>
      <c r="X166" s="1">
        <v>0.0</v>
      </c>
      <c r="Y166" s="1">
        <v>5.52E-4</v>
      </c>
      <c r="Z166" s="1" t="s">
        <v>11</v>
      </c>
    </row>
    <row r="167">
      <c r="A167" s="1" t="s">
        <v>5</v>
      </c>
      <c r="B167" s="1" t="s">
        <v>6</v>
      </c>
      <c r="C167" s="1" t="s">
        <v>7</v>
      </c>
      <c r="D167" s="1">
        <v>32.0</v>
      </c>
      <c r="E167" s="1" t="s">
        <v>8</v>
      </c>
      <c r="F167" s="1">
        <v>1.0</v>
      </c>
      <c r="G167" s="1" t="s">
        <v>190</v>
      </c>
      <c r="H167" s="3">
        <v>32.0</v>
      </c>
      <c r="I167" s="3">
        <v>1.0</v>
      </c>
      <c r="J167" s="1">
        <v>2.0</v>
      </c>
      <c r="K167" s="1">
        <v>1.01227</v>
      </c>
      <c r="L167" s="1">
        <v>11.6238</v>
      </c>
      <c r="M167" s="5">
        <f>AVERAGE(L165:L167)</f>
        <v>11.70506667</v>
      </c>
      <c r="N167" s="1">
        <v>14.5039</v>
      </c>
      <c r="O167" s="5">
        <f>AVERAGE(N165:N167)</f>
        <v>14.6099</v>
      </c>
      <c r="P167" s="1">
        <v>1.387837</v>
      </c>
      <c r="Q167" s="1">
        <v>0.0</v>
      </c>
      <c r="R167" s="1">
        <v>0.0</v>
      </c>
      <c r="S167" s="1">
        <v>0.0</v>
      </c>
      <c r="T167" s="1">
        <v>0.0</v>
      </c>
      <c r="U167" s="1">
        <v>1.749126</v>
      </c>
      <c r="V167" s="1">
        <v>0.414269</v>
      </c>
      <c r="W167" s="1">
        <v>15.845327</v>
      </c>
      <c r="X167" s="1">
        <v>0.0</v>
      </c>
      <c r="Y167" s="1">
        <v>5.42E-4</v>
      </c>
      <c r="Z167" s="1" t="s">
        <v>11</v>
      </c>
    </row>
    <row r="168">
      <c r="A168" s="1" t="s">
        <v>5</v>
      </c>
      <c r="B168" s="1" t="s">
        <v>6</v>
      </c>
      <c r="C168" s="1" t="s">
        <v>7</v>
      </c>
      <c r="D168" s="1">
        <v>32.0</v>
      </c>
      <c r="E168" s="1" t="s">
        <v>8</v>
      </c>
      <c r="F168" s="1">
        <v>4.0</v>
      </c>
      <c r="G168" s="1" t="s">
        <v>194</v>
      </c>
      <c r="H168" s="3">
        <v>32.0</v>
      </c>
      <c r="I168" s="3">
        <v>4.0</v>
      </c>
      <c r="J168" s="1">
        <v>0.0</v>
      </c>
      <c r="K168" s="1">
        <v>0.735904</v>
      </c>
      <c r="L168" s="1">
        <v>11.7834</v>
      </c>
      <c r="M168" s="6"/>
      <c r="N168" s="1">
        <v>14.3764</v>
      </c>
      <c r="O168" s="6"/>
      <c r="P168" s="1">
        <v>1.402557</v>
      </c>
      <c r="Q168" s="1">
        <v>0.0</v>
      </c>
      <c r="R168" s="1">
        <v>0.0</v>
      </c>
      <c r="S168" s="1">
        <v>0.0</v>
      </c>
      <c r="T168" s="1">
        <v>0.0</v>
      </c>
      <c r="U168" s="1">
        <v>1.768331</v>
      </c>
      <c r="V168" s="1">
        <v>0.498383</v>
      </c>
      <c r="W168" s="1">
        <v>15.731054</v>
      </c>
      <c r="X168" s="1">
        <v>0.0</v>
      </c>
      <c r="Y168" s="1">
        <v>4.95E-4</v>
      </c>
      <c r="Z168" s="1" t="s">
        <v>11</v>
      </c>
    </row>
    <row r="169">
      <c r="A169" s="1" t="s">
        <v>5</v>
      </c>
      <c r="B169" s="1" t="s">
        <v>6</v>
      </c>
      <c r="C169" s="1" t="s">
        <v>7</v>
      </c>
      <c r="D169" s="1">
        <v>32.0</v>
      </c>
      <c r="E169" s="1" t="s">
        <v>8</v>
      </c>
      <c r="F169" s="1">
        <v>4.0</v>
      </c>
      <c r="G169" s="1" t="s">
        <v>194</v>
      </c>
      <c r="H169" s="3">
        <v>32.0</v>
      </c>
      <c r="I169" s="3">
        <v>4.0</v>
      </c>
      <c r="J169" s="1">
        <v>1.0</v>
      </c>
      <c r="K169" s="1">
        <v>0.702824</v>
      </c>
      <c r="L169" s="1">
        <v>11.5848</v>
      </c>
      <c r="M169" s="6"/>
      <c r="N169" s="1">
        <v>14.1077</v>
      </c>
      <c r="O169" s="6"/>
      <c r="P169" s="1">
        <v>1.398215</v>
      </c>
      <c r="Q169" s="1">
        <v>0.0</v>
      </c>
      <c r="R169" s="1">
        <v>0.0</v>
      </c>
      <c r="S169" s="1">
        <v>0.0</v>
      </c>
      <c r="T169" s="1">
        <v>0.0</v>
      </c>
      <c r="U169" s="1">
        <v>1.746823</v>
      </c>
      <c r="V169" s="1">
        <v>0.424912</v>
      </c>
      <c r="W169" s="1">
        <v>15.464586</v>
      </c>
      <c r="X169" s="1">
        <v>0.0</v>
      </c>
      <c r="Y169" s="1">
        <v>4.85E-4</v>
      </c>
      <c r="Z169" s="1" t="s">
        <v>11</v>
      </c>
    </row>
    <row r="170">
      <c r="A170" s="1" t="s">
        <v>5</v>
      </c>
      <c r="B170" s="1" t="s">
        <v>6</v>
      </c>
      <c r="C170" s="1" t="s">
        <v>7</v>
      </c>
      <c r="D170" s="1">
        <v>32.0</v>
      </c>
      <c r="E170" s="1" t="s">
        <v>8</v>
      </c>
      <c r="F170" s="1">
        <v>4.0</v>
      </c>
      <c r="G170" s="1" t="s">
        <v>194</v>
      </c>
      <c r="H170" s="3">
        <v>32.0</v>
      </c>
      <c r="I170" s="3">
        <v>4.0</v>
      </c>
      <c r="J170" s="1">
        <v>2.0</v>
      </c>
      <c r="K170" s="1">
        <v>0.727891</v>
      </c>
      <c r="L170" s="1">
        <v>11.7118</v>
      </c>
      <c r="M170" s="5">
        <f>AVERAGE(L168:L170)</f>
        <v>11.69333333</v>
      </c>
      <c r="N170" s="1">
        <v>14.3094</v>
      </c>
      <c r="O170" s="5">
        <f>AVERAGE(N168:N170)</f>
        <v>14.2645</v>
      </c>
      <c r="P170" s="1">
        <v>1.392964</v>
      </c>
      <c r="Q170" s="1">
        <v>0.0</v>
      </c>
      <c r="R170" s="1">
        <v>0.0</v>
      </c>
      <c r="S170" s="1">
        <v>0.0</v>
      </c>
      <c r="T170" s="1">
        <v>0.0</v>
      </c>
      <c r="U170" s="1">
        <v>1.776311</v>
      </c>
      <c r="V170" s="1">
        <v>0.43216</v>
      </c>
      <c r="W170" s="1">
        <v>15.650347</v>
      </c>
      <c r="X170" s="1">
        <v>0.0</v>
      </c>
      <c r="Y170" s="1">
        <v>6.07E-4</v>
      </c>
      <c r="Z170" s="1" t="s">
        <v>11</v>
      </c>
    </row>
    <row r="171">
      <c r="A171" s="1" t="s">
        <v>5</v>
      </c>
      <c r="B171" s="1" t="s">
        <v>6</v>
      </c>
      <c r="C171" s="1" t="s">
        <v>7</v>
      </c>
      <c r="D171" s="1">
        <v>32.0</v>
      </c>
      <c r="E171" s="1" t="s">
        <v>8</v>
      </c>
      <c r="F171" s="1">
        <v>8.0</v>
      </c>
      <c r="G171" s="1" t="s">
        <v>197</v>
      </c>
      <c r="H171" s="3">
        <v>32.0</v>
      </c>
      <c r="I171" s="3">
        <v>8.0</v>
      </c>
      <c r="J171" s="1">
        <v>0.0</v>
      </c>
      <c r="K171" s="1">
        <v>0.527503</v>
      </c>
      <c r="L171" s="1">
        <v>11.6784</v>
      </c>
      <c r="M171" s="6"/>
      <c r="N171" s="1">
        <v>14.0685</v>
      </c>
      <c r="O171" s="6"/>
      <c r="P171" s="1">
        <v>1.411968</v>
      </c>
      <c r="Q171" s="1">
        <v>0.0</v>
      </c>
      <c r="R171" s="1">
        <v>0.0</v>
      </c>
      <c r="S171" s="1">
        <v>0.0</v>
      </c>
      <c r="T171" s="1">
        <v>0.0</v>
      </c>
      <c r="U171" s="1">
        <v>1.786023</v>
      </c>
      <c r="V171" s="1">
        <v>0.411174</v>
      </c>
      <c r="W171" s="1">
        <v>15.433746</v>
      </c>
      <c r="X171" s="1">
        <v>0.0</v>
      </c>
      <c r="Y171" s="1">
        <v>4.99E-4</v>
      </c>
      <c r="Z171" s="1" t="s">
        <v>11</v>
      </c>
    </row>
    <row r="172">
      <c r="A172" s="1" t="s">
        <v>5</v>
      </c>
      <c r="B172" s="1" t="s">
        <v>6</v>
      </c>
      <c r="C172" s="1" t="s">
        <v>7</v>
      </c>
      <c r="D172" s="1">
        <v>32.0</v>
      </c>
      <c r="E172" s="1" t="s">
        <v>8</v>
      </c>
      <c r="F172" s="1">
        <v>8.0</v>
      </c>
      <c r="G172" s="1" t="s">
        <v>197</v>
      </c>
      <c r="H172" s="3">
        <v>32.0</v>
      </c>
      <c r="I172" s="3">
        <v>8.0</v>
      </c>
      <c r="J172" s="1">
        <v>1.0</v>
      </c>
      <c r="K172" s="1">
        <v>0.501999</v>
      </c>
      <c r="L172" s="1">
        <v>11.7313</v>
      </c>
      <c r="M172" s="6"/>
      <c r="N172" s="1">
        <v>14.1472</v>
      </c>
      <c r="O172" s="6"/>
      <c r="P172" s="1">
        <v>1.408675</v>
      </c>
      <c r="Q172" s="1">
        <v>0.0</v>
      </c>
      <c r="R172" s="1">
        <v>0.0</v>
      </c>
      <c r="S172" s="1">
        <v>0.0</v>
      </c>
      <c r="T172" s="1">
        <v>0.0</v>
      </c>
      <c r="U172" s="1">
        <v>1.842062</v>
      </c>
      <c r="V172" s="1">
        <v>0.421489</v>
      </c>
      <c r="W172" s="1">
        <v>15.511923</v>
      </c>
      <c r="X172" s="1">
        <v>0.0</v>
      </c>
      <c r="Y172" s="1">
        <v>4.99E-4</v>
      </c>
      <c r="Z172" s="1" t="s">
        <v>11</v>
      </c>
    </row>
    <row r="173">
      <c r="A173" s="1" t="s">
        <v>5</v>
      </c>
      <c r="B173" s="1" t="s">
        <v>6</v>
      </c>
      <c r="C173" s="1" t="s">
        <v>7</v>
      </c>
      <c r="D173" s="1">
        <v>32.0</v>
      </c>
      <c r="E173" s="1" t="s">
        <v>8</v>
      </c>
      <c r="F173" s="1">
        <v>8.0</v>
      </c>
      <c r="G173" s="1" t="s">
        <v>197</v>
      </c>
      <c r="H173" s="3">
        <v>32.0</v>
      </c>
      <c r="I173" s="3">
        <v>8.0</v>
      </c>
      <c r="J173" s="1">
        <v>2.0</v>
      </c>
      <c r="K173" s="1">
        <v>0.550696</v>
      </c>
      <c r="L173" s="1">
        <v>11.4008</v>
      </c>
      <c r="M173" s="5">
        <f>AVERAGE(L171:L173)</f>
        <v>11.6035</v>
      </c>
      <c r="N173" s="1">
        <v>13.8299</v>
      </c>
      <c r="O173" s="5">
        <f>AVERAGE(N171:N173)</f>
        <v>14.0152</v>
      </c>
      <c r="P173" s="1">
        <v>1.400822</v>
      </c>
      <c r="Q173" s="1">
        <v>0.0</v>
      </c>
      <c r="R173" s="1">
        <v>0.0</v>
      </c>
      <c r="S173" s="1">
        <v>0.0</v>
      </c>
      <c r="T173" s="1">
        <v>0.0</v>
      </c>
      <c r="U173" s="1">
        <v>1.805356</v>
      </c>
      <c r="V173" s="1">
        <v>0.419274</v>
      </c>
      <c r="W173" s="1">
        <v>15.184909</v>
      </c>
      <c r="X173" s="1">
        <v>0.0</v>
      </c>
      <c r="Y173" s="1">
        <v>4.78E-4</v>
      </c>
      <c r="Z173" s="1" t="s">
        <v>11</v>
      </c>
    </row>
    <row r="174">
      <c r="A174" s="1" t="s">
        <v>5</v>
      </c>
      <c r="B174" s="1" t="s">
        <v>6</v>
      </c>
      <c r="C174" s="1" t="s">
        <v>7</v>
      </c>
      <c r="D174" s="1">
        <v>64.0</v>
      </c>
      <c r="E174" s="1" t="s">
        <v>8</v>
      </c>
      <c r="F174" s="1">
        <v>1.0</v>
      </c>
      <c r="G174" s="1" t="s">
        <v>200</v>
      </c>
      <c r="H174" s="3">
        <v>64.0</v>
      </c>
      <c r="I174" s="3">
        <v>1.0</v>
      </c>
      <c r="J174" s="1">
        <v>0.0</v>
      </c>
      <c r="K174" s="1">
        <v>0.967452</v>
      </c>
      <c r="L174" s="1">
        <v>12.4371</v>
      </c>
      <c r="M174" s="6"/>
      <c r="N174" s="1">
        <v>15.6512</v>
      </c>
      <c r="O174" s="6"/>
      <c r="P174" s="1">
        <v>1.480387</v>
      </c>
      <c r="Q174" s="1">
        <v>0.0</v>
      </c>
      <c r="R174" s="1">
        <v>0.0</v>
      </c>
      <c r="S174" s="1">
        <v>0.0</v>
      </c>
      <c r="T174" s="1">
        <v>0.0</v>
      </c>
      <c r="U174" s="1">
        <v>2.132612</v>
      </c>
      <c r="V174" s="1">
        <v>0.475404</v>
      </c>
      <c r="W174" s="1">
        <v>17.082688</v>
      </c>
      <c r="X174" s="1">
        <v>0.0</v>
      </c>
      <c r="Y174" s="1">
        <v>5.71E-4</v>
      </c>
      <c r="Z174" s="1" t="s">
        <v>11</v>
      </c>
    </row>
    <row r="175">
      <c r="A175" s="1" t="s">
        <v>5</v>
      </c>
      <c r="B175" s="1" t="s">
        <v>6</v>
      </c>
      <c r="C175" s="1" t="s">
        <v>7</v>
      </c>
      <c r="D175" s="1">
        <v>64.0</v>
      </c>
      <c r="E175" s="1" t="s">
        <v>8</v>
      </c>
      <c r="F175" s="1">
        <v>1.0</v>
      </c>
      <c r="G175" s="1" t="s">
        <v>200</v>
      </c>
      <c r="H175" s="3">
        <v>64.0</v>
      </c>
      <c r="I175" s="3">
        <v>1.0</v>
      </c>
      <c r="J175" s="1">
        <v>1.0</v>
      </c>
      <c r="K175" s="1">
        <v>0.989492</v>
      </c>
      <c r="L175" s="1">
        <v>12.4619</v>
      </c>
      <c r="M175" s="6"/>
      <c r="N175" s="1">
        <v>15.6787</v>
      </c>
      <c r="O175" s="6"/>
      <c r="P175" s="1">
        <v>1.494335</v>
      </c>
      <c r="Q175" s="1">
        <v>0.0</v>
      </c>
      <c r="R175" s="1">
        <v>0.0</v>
      </c>
      <c r="S175" s="1">
        <v>0.0</v>
      </c>
      <c r="T175" s="1">
        <v>0.0</v>
      </c>
      <c r="U175" s="1">
        <v>2.130092</v>
      </c>
      <c r="V175" s="1">
        <v>0.466634</v>
      </c>
      <c r="W175" s="1">
        <v>17.129119</v>
      </c>
      <c r="X175" s="1">
        <v>0.0</v>
      </c>
      <c r="Y175" s="1">
        <v>5.22E-4</v>
      </c>
      <c r="Z175" s="1" t="s">
        <v>11</v>
      </c>
    </row>
    <row r="176">
      <c r="A176" s="1" t="s">
        <v>5</v>
      </c>
      <c r="B176" s="1" t="s">
        <v>6</v>
      </c>
      <c r="C176" s="1" t="s">
        <v>7</v>
      </c>
      <c r="D176" s="1">
        <v>64.0</v>
      </c>
      <c r="E176" s="1" t="s">
        <v>8</v>
      </c>
      <c r="F176" s="1">
        <v>1.0</v>
      </c>
      <c r="G176" s="1" t="s">
        <v>200</v>
      </c>
      <c r="H176" s="3">
        <v>64.0</v>
      </c>
      <c r="I176" s="3">
        <v>1.0</v>
      </c>
      <c r="J176" s="1">
        <v>2.0</v>
      </c>
      <c r="K176" s="1">
        <v>0.961925</v>
      </c>
      <c r="L176" s="1">
        <v>12.3521</v>
      </c>
      <c r="M176" s="5">
        <f>AVERAGE(L174:L176)</f>
        <v>12.41703333</v>
      </c>
      <c r="N176" s="1">
        <v>15.5233</v>
      </c>
      <c r="O176" s="5">
        <f>AVERAGE(N174:N176)</f>
        <v>15.61773333</v>
      </c>
      <c r="P176" s="1">
        <v>1.39912</v>
      </c>
      <c r="Q176" s="1">
        <v>0.0</v>
      </c>
      <c r="R176" s="1">
        <v>0.0</v>
      </c>
      <c r="S176" s="1">
        <v>0.0</v>
      </c>
      <c r="T176" s="1">
        <v>0.0</v>
      </c>
      <c r="U176" s="1">
        <v>2.107462</v>
      </c>
      <c r="V176" s="1">
        <v>0.47367</v>
      </c>
      <c r="W176" s="1">
        <v>16.875213</v>
      </c>
      <c r="X176" s="1">
        <v>0.0</v>
      </c>
      <c r="Y176" s="1">
        <v>6.01E-4</v>
      </c>
      <c r="Z176" s="1" t="s">
        <v>11</v>
      </c>
    </row>
    <row r="177">
      <c r="A177" s="1" t="s">
        <v>5</v>
      </c>
      <c r="B177" s="1" t="s">
        <v>6</v>
      </c>
      <c r="C177" s="1" t="s">
        <v>7</v>
      </c>
      <c r="D177" s="1">
        <v>64.0</v>
      </c>
      <c r="E177" s="1" t="s">
        <v>8</v>
      </c>
      <c r="F177" s="1">
        <v>4.0</v>
      </c>
      <c r="G177" s="1" t="s">
        <v>202</v>
      </c>
      <c r="H177" s="3">
        <v>64.0</v>
      </c>
      <c r="I177" s="3">
        <v>4.0</v>
      </c>
      <c r="J177" s="1">
        <v>0.0</v>
      </c>
      <c r="K177" s="1">
        <v>0.722881</v>
      </c>
      <c r="L177" s="1">
        <v>13.2773</v>
      </c>
      <c r="M177" s="6"/>
      <c r="N177" s="1">
        <v>16.1407</v>
      </c>
      <c r="O177" s="6"/>
      <c r="P177" s="1">
        <v>1.476375</v>
      </c>
      <c r="Q177" s="1">
        <v>0.0</v>
      </c>
      <c r="R177" s="1">
        <v>0.0</v>
      </c>
      <c r="S177" s="1">
        <v>0.0</v>
      </c>
      <c r="T177" s="1">
        <v>0.0</v>
      </c>
      <c r="U177" s="1">
        <v>2.064652</v>
      </c>
      <c r="V177" s="1">
        <v>0.477034</v>
      </c>
      <c r="W177" s="1">
        <v>17.573983</v>
      </c>
      <c r="X177" s="1">
        <v>0.0</v>
      </c>
      <c r="Y177" s="1">
        <v>5.05E-4</v>
      </c>
      <c r="Z177" s="1" t="s">
        <v>11</v>
      </c>
    </row>
    <row r="178">
      <c r="A178" s="1" t="s">
        <v>5</v>
      </c>
      <c r="B178" s="1" t="s">
        <v>6</v>
      </c>
      <c r="C178" s="1" t="s">
        <v>7</v>
      </c>
      <c r="D178" s="1">
        <v>64.0</v>
      </c>
      <c r="E178" s="1" t="s">
        <v>8</v>
      </c>
      <c r="F178" s="1">
        <v>4.0</v>
      </c>
      <c r="G178" s="1" t="s">
        <v>202</v>
      </c>
      <c r="H178" s="3">
        <v>64.0</v>
      </c>
      <c r="I178" s="3">
        <v>4.0</v>
      </c>
      <c r="J178" s="1">
        <v>1.0</v>
      </c>
      <c r="K178" s="1">
        <v>0.656895</v>
      </c>
      <c r="L178" s="1">
        <v>12.8264</v>
      </c>
      <c r="M178" s="6"/>
      <c r="N178" s="1">
        <v>15.6263</v>
      </c>
      <c r="O178" s="6"/>
      <c r="P178" s="1">
        <v>1.486917</v>
      </c>
      <c r="Q178" s="1">
        <v>0.0</v>
      </c>
      <c r="R178" s="1">
        <v>0.0</v>
      </c>
      <c r="S178" s="1">
        <v>0.0</v>
      </c>
      <c r="T178" s="1">
        <v>0.0</v>
      </c>
      <c r="U178" s="1">
        <v>2.066499</v>
      </c>
      <c r="V178" s="1">
        <v>0.547849</v>
      </c>
      <c r="W178" s="1">
        <v>17.069726</v>
      </c>
      <c r="X178" s="1">
        <v>0.0</v>
      </c>
      <c r="Y178" s="1">
        <v>5.0E-4</v>
      </c>
      <c r="Z178" s="1" t="s">
        <v>11</v>
      </c>
    </row>
    <row r="179">
      <c r="A179" s="1" t="s">
        <v>5</v>
      </c>
      <c r="B179" s="1" t="s">
        <v>6</v>
      </c>
      <c r="C179" s="1" t="s">
        <v>7</v>
      </c>
      <c r="D179" s="1">
        <v>64.0</v>
      </c>
      <c r="E179" s="1" t="s">
        <v>8</v>
      </c>
      <c r="F179" s="1">
        <v>4.0</v>
      </c>
      <c r="G179" s="1" t="s">
        <v>202</v>
      </c>
      <c r="H179" s="3">
        <v>64.0</v>
      </c>
      <c r="I179" s="3">
        <v>4.0</v>
      </c>
      <c r="J179" s="1">
        <v>2.0</v>
      </c>
      <c r="K179" s="1">
        <v>0.698824</v>
      </c>
      <c r="L179" s="1">
        <v>13.0097</v>
      </c>
      <c r="M179" s="5">
        <f>AVERAGE(L177:L179)</f>
        <v>13.0378</v>
      </c>
      <c r="N179" s="1">
        <v>15.8554</v>
      </c>
      <c r="O179" s="5">
        <f>AVERAGE(N177:N179)</f>
        <v>15.87413333</v>
      </c>
      <c r="P179" s="1">
        <v>1.486292</v>
      </c>
      <c r="Q179" s="1">
        <v>0.0</v>
      </c>
      <c r="R179" s="1">
        <v>0.0</v>
      </c>
      <c r="S179" s="1">
        <v>0.0</v>
      </c>
      <c r="T179" s="1">
        <v>0.0</v>
      </c>
      <c r="U179" s="1">
        <v>2.070453</v>
      </c>
      <c r="V179" s="1">
        <v>0.456069</v>
      </c>
      <c r="W179" s="1">
        <v>17.297949</v>
      </c>
      <c r="X179" s="1">
        <v>0.0</v>
      </c>
      <c r="Y179" s="1">
        <v>4.92E-4</v>
      </c>
      <c r="Z179" s="1" t="s">
        <v>11</v>
      </c>
    </row>
    <row r="180">
      <c r="A180" s="1" t="s">
        <v>5</v>
      </c>
      <c r="B180" s="1" t="s">
        <v>6</v>
      </c>
      <c r="C180" s="1" t="s">
        <v>7</v>
      </c>
      <c r="D180" s="1">
        <v>64.0</v>
      </c>
      <c r="E180" s="1" t="s">
        <v>8</v>
      </c>
      <c r="F180" s="1">
        <v>8.0</v>
      </c>
      <c r="G180" s="1" t="s">
        <v>204</v>
      </c>
      <c r="H180" s="3">
        <v>64.0</v>
      </c>
      <c r="I180" s="3">
        <v>8.0</v>
      </c>
      <c r="J180" s="1">
        <v>0.0</v>
      </c>
      <c r="K180" s="1">
        <v>0.47908</v>
      </c>
      <c r="L180" s="1">
        <v>13.5253</v>
      </c>
      <c r="M180" s="6"/>
      <c r="N180" s="1">
        <v>16.2848</v>
      </c>
      <c r="O180" s="6"/>
      <c r="P180" s="1">
        <v>1.492979</v>
      </c>
      <c r="Q180" s="1">
        <v>0.0</v>
      </c>
      <c r="R180" s="1">
        <v>0.0</v>
      </c>
      <c r="S180" s="1">
        <v>0.0</v>
      </c>
      <c r="T180" s="1">
        <v>0.0</v>
      </c>
      <c r="U180" s="1">
        <v>2.209707</v>
      </c>
      <c r="V180" s="1">
        <v>0.550016</v>
      </c>
      <c r="W180" s="1">
        <v>17.734325</v>
      </c>
      <c r="X180" s="1">
        <v>0.0</v>
      </c>
      <c r="Y180" s="1">
        <v>5.28E-4</v>
      </c>
      <c r="Z180" s="1" t="s">
        <v>11</v>
      </c>
    </row>
    <row r="181">
      <c r="A181" s="1" t="s">
        <v>5</v>
      </c>
      <c r="B181" s="1" t="s">
        <v>6</v>
      </c>
      <c r="C181" s="1" t="s">
        <v>7</v>
      </c>
      <c r="D181" s="1">
        <v>64.0</v>
      </c>
      <c r="E181" s="1" t="s">
        <v>8</v>
      </c>
      <c r="F181" s="1">
        <v>8.0</v>
      </c>
      <c r="G181" s="1" t="s">
        <v>204</v>
      </c>
      <c r="H181" s="3">
        <v>64.0</v>
      </c>
      <c r="I181" s="3">
        <v>8.0</v>
      </c>
      <c r="J181" s="1">
        <v>1.0</v>
      </c>
      <c r="K181" s="1">
        <v>0.479649</v>
      </c>
      <c r="L181" s="1">
        <v>13.4553</v>
      </c>
      <c r="M181" s="6"/>
      <c r="N181" s="1">
        <v>16.2018</v>
      </c>
      <c r="O181" s="6"/>
      <c r="P181" s="1">
        <v>1.472456</v>
      </c>
      <c r="Q181" s="1">
        <v>0.0</v>
      </c>
      <c r="R181" s="1">
        <v>0.0</v>
      </c>
      <c r="S181" s="1">
        <v>0.0</v>
      </c>
      <c r="T181" s="1">
        <v>0.0</v>
      </c>
      <c r="U181" s="1">
        <v>2.197401</v>
      </c>
      <c r="V181" s="1">
        <v>0.49638</v>
      </c>
      <c r="W181" s="1">
        <v>17.632191</v>
      </c>
      <c r="X181" s="1">
        <v>0.0</v>
      </c>
      <c r="Y181" s="1">
        <v>4.92E-4</v>
      </c>
      <c r="Z181" s="1" t="s">
        <v>11</v>
      </c>
    </row>
    <row r="182">
      <c r="A182" s="1" t="s">
        <v>5</v>
      </c>
      <c r="B182" s="1" t="s">
        <v>6</v>
      </c>
      <c r="C182" s="1" t="s">
        <v>7</v>
      </c>
      <c r="D182" s="1">
        <v>64.0</v>
      </c>
      <c r="E182" s="1" t="s">
        <v>8</v>
      </c>
      <c r="F182" s="1">
        <v>8.0</v>
      </c>
      <c r="G182" s="1" t="s">
        <v>204</v>
      </c>
      <c r="H182" s="3">
        <v>64.0</v>
      </c>
      <c r="I182" s="3">
        <v>8.0</v>
      </c>
      <c r="J182" s="1">
        <v>2.0</v>
      </c>
      <c r="K182" s="1">
        <v>0.48842</v>
      </c>
      <c r="L182" s="1">
        <v>13.6299</v>
      </c>
      <c r="M182" s="5">
        <f>AVERAGE(L180:L182)</f>
        <v>13.53683333</v>
      </c>
      <c r="N182" s="1">
        <v>16.3803</v>
      </c>
      <c r="O182" s="5">
        <f>AVERAGE(N180:N182)</f>
        <v>16.28896667</v>
      </c>
      <c r="P182" s="1">
        <v>1.487581</v>
      </c>
      <c r="Q182" s="1">
        <v>0.0</v>
      </c>
      <c r="R182" s="1">
        <v>0.0</v>
      </c>
      <c r="S182" s="1">
        <v>0.0</v>
      </c>
      <c r="T182" s="1">
        <v>0.0</v>
      </c>
      <c r="U182" s="1">
        <v>2.181391</v>
      </c>
      <c r="V182" s="1">
        <v>0.516354</v>
      </c>
      <c r="W182" s="1">
        <v>17.815211</v>
      </c>
      <c r="X182" s="1">
        <v>0.0</v>
      </c>
      <c r="Y182" s="1">
        <v>5.02E-4</v>
      </c>
      <c r="Z182" s="1" t="s">
        <v>11</v>
      </c>
    </row>
    <row r="183">
      <c r="H183" s="11"/>
      <c r="I183" s="11"/>
    </row>
    <row r="184">
      <c r="H184" s="11"/>
      <c r="I184" s="11"/>
    </row>
    <row r="185">
      <c r="H185" s="11"/>
      <c r="I185" s="11"/>
    </row>
    <row r="186">
      <c r="H186" s="11"/>
      <c r="I186" s="11"/>
    </row>
    <row r="187">
      <c r="H187" s="11"/>
      <c r="I187" s="11"/>
    </row>
    <row r="188">
      <c r="H188" s="11"/>
      <c r="I188" s="11"/>
    </row>
    <row r="189">
      <c r="H189" s="11"/>
      <c r="I189" s="11"/>
    </row>
    <row r="190">
      <c r="H190" s="11"/>
      <c r="I190" s="11"/>
    </row>
    <row r="191">
      <c r="H191" s="11"/>
      <c r="I191" s="11"/>
    </row>
    <row r="192">
      <c r="H192" s="11"/>
      <c r="I192" s="11"/>
    </row>
    <row r="193">
      <c r="H193" s="11"/>
      <c r="I193" s="11"/>
    </row>
    <row r="194">
      <c r="H194" s="11"/>
      <c r="I194" s="11"/>
    </row>
    <row r="195">
      <c r="H195" s="11"/>
      <c r="I195" s="11"/>
    </row>
    <row r="196">
      <c r="H196" s="11"/>
      <c r="I196" s="11"/>
    </row>
    <row r="197">
      <c r="H197" s="11"/>
      <c r="I197" s="11"/>
    </row>
    <row r="198">
      <c r="H198" s="11"/>
      <c r="I198" s="11"/>
    </row>
    <row r="199">
      <c r="H199" s="11"/>
      <c r="I199" s="11"/>
    </row>
    <row r="200">
      <c r="H200" s="11"/>
      <c r="I200" s="11"/>
    </row>
    <row r="201">
      <c r="H201" s="11"/>
      <c r="I201" s="11"/>
    </row>
    <row r="202">
      <c r="H202" s="11"/>
      <c r="I202" s="11"/>
    </row>
    <row r="203">
      <c r="H203" s="11"/>
      <c r="I203" s="11"/>
    </row>
    <row r="204">
      <c r="H204" s="11"/>
      <c r="I204" s="11"/>
    </row>
    <row r="205">
      <c r="H205" s="11"/>
      <c r="I205" s="11"/>
    </row>
    <row r="206">
      <c r="H206" s="11"/>
      <c r="I206" s="11"/>
    </row>
    <row r="207">
      <c r="H207" s="11"/>
      <c r="I207" s="11"/>
    </row>
    <row r="208">
      <c r="H208" s="11"/>
      <c r="I208" s="11"/>
    </row>
    <row r="209">
      <c r="H209" s="11"/>
      <c r="I209" s="11"/>
    </row>
    <row r="210">
      <c r="H210" s="11"/>
      <c r="I210" s="11"/>
    </row>
    <row r="211">
      <c r="H211" s="11"/>
      <c r="I211" s="11"/>
    </row>
    <row r="212">
      <c r="H212" s="11"/>
      <c r="I212" s="11"/>
    </row>
    <row r="213">
      <c r="H213" s="11"/>
      <c r="I213" s="11"/>
    </row>
    <row r="214">
      <c r="H214" s="11"/>
      <c r="I214" s="11"/>
    </row>
    <row r="215">
      <c r="H215" s="11"/>
      <c r="I215" s="11"/>
    </row>
    <row r="216">
      <c r="H216" s="11"/>
      <c r="I216" s="11"/>
    </row>
    <row r="217">
      <c r="H217" s="11"/>
      <c r="I217" s="11"/>
    </row>
    <row r="218">
      <c r="H218" s="11"/>
      <c r="I218" s="11"/>
    </row>
    <row r="219">
      <c r="H219" s="11"/>
      <c r="I219" s="11"/>
    </row>
    <row r="220">
      <c r="H220" s="11"/>
      <c r="I220" s="11"/>
    </row>
    <row r="221">
      <c r="H221" s="11"/>
      <c r="I221" s="11"/>
    </row>
    <row r="222">
      <c r="H222" s="11"/>
      <c r="I222" s="11"/>
    </row>
    <row r="223">
      <c r="H223" s="11"/>
      <c r="I223" s="11"/>
    </row>
    <row r="224">
      <c r="H224" s="11"/>
      <c r="I224" s="11"/>
    </row>
    <row r="225">
      <c r="H225" s="11"/>
      <c r="I225" s="11"/>
    </row>
    <row r="226">
      <c r="H226" s="11"/>
      <c r="I226" s="11"/>
    </row>
    <row r="227">
      <c r="H227" s="11"/>
      <c r="I227" s="11"/>
    </row>
    <row r="228">
      <c r="H228" s="11"/>
      <c r="I228" s="11"/>
    </row>
    <row r="229">
      <c r="H229" s="11"/>
      <c r="I229" s="11"/>
    </row>
    <row r="230">
      <c r="H230" s="11"/>
      <c r="I230" s="11"/>
    </row>
    <row r="231">
      <c r="H231" s="11"/>
      <c r="I231" s="11"/>
    </row>
    <row r="232">
      <c r="H232" s="11"/>
      <c r="I232" s="11"/>
    </row>
    <row r="233">
      <c r="H233" s="11"/>
      <c r="I233" s="11"/>
    </row>
    <row r="234">
      <c r="H234" s="11"/>
      <c r="I234" s="11"/>
    </row>
    <row r="235">
      <c r="H235" s="11"/>
      <c r="I235" s="11"/>
    </row>
    <row r="236">
      <c r="H236" s="11"/>
      <c r="I236" s="11"/>
    </row>
    <row r="237">
      <c r="H237" s="11"/>
      <c r="I237" s="11"/>
    </row>
    <row r="238">
      <c r="H238" s="11"/>
      <c r="I238" s="11"/>
    </row>
    <row r="239">
      <c r="H239" s="11"/>
      <c r="I239" s="11"/>
    </row>
    <row r="240">
      <c r="H240" s="11"/>
      <c r="I240" s="11"/>
    </row>
    <row r="241">
      <c r="H241" s="11"/>
      <c r="I241" s="11"/>
    </row>
    <row r="242">
      <c r="H242" s="11"/>
      <c r="I242" s="11"/>
    </row>
    <row r="243">
      <c r="H243" s="11"/>
      <c r="I243" s="11"/>
    </row>
    <row r="244">
      <c r="H244" s="11"/>
      <c r="I244" s="11"/>
    </row>
    <row r="245">
      <c r="H245" s="11"/>
      <c r="I245" s="11"/>
    </row>
    <row r="246">
      <c r="H246" s="11"/>
      <c r="I246" s="11"/>
    </row>
    <row r="247">
      <c r="H247" s="11"/>
      <c r="I247" s="11"/>
    </row>
    <row r="248">
      <c r="H248" s="11"/>
      <c r="I248" s="11"/>
    </row>
    <row r="249">
      <c r="H249" s="11"/>
      <c r="I249" s="11"/>
    </row>
    <row r="250">
      <c r="H250" s="11"/>
      <c r="I250" s="11"/>
    </row>
    <row r="251">
      <c r="H251" s="11"/>
      <c r="I251" s="11"/>
    </row>
    <row r="252">
      <c r="H252" s="11"/>
      <c r="I252" s="11"/>
    </row>
    <row r="253">
      <c r="H253" s="11"/>
      <c r="I253" s="11"/>
    </row>
    <row r="254">
      <c r="H254" s="11"/>
      <c r="I254" s="11"/>
    </row>
    <row r="255">
      <c r="H255" s="11"/>
      <c r="I255" s="11"/>
    </row>
    <row r="256">
      <c r="H256" s="11"/>
      <c r="I256" s="11"/>
    </row>
    <row r="257">
      <c r="H257" s="11"/>
      <c r="I257" s="11"/>
    </row>
    <row r="258">
      <c r="H258" s="11"/>
      <c r="I258" s="11"/>
    </row>
    <row r="259">
      <c r="H259" s="11"/>
      <c r="I259" s="11"/>
    </row>
    <row r="260">
      <c r="H260" s="11"/>
      <c r="I260" s="11"/>
    </row>
    <row r="261">
      <c r="H261" s="11"/>
      <c r="I261" s="11"/>
    </row>
    <row r="262">
      <c r="H262" s="11"/>
      <c r="I262" s="11"/>
    </row>
    <row r="263">
      <c r="H263" s="11"/>
      <c r="I263" s="11"/>
    </row>
    <row r="264">
      <c r="H264" s="11"/>
      <c r="I264" s="11"/>
    </row>
    <row r="265">
      <c r="H265" s="11"/>
      <c r="I265" s="11"/>
    </row>
    <row r="266">
      <c r="H266" s="11"/>
      <c r="I266" s="11"/>
    </row>
    <row r="267">
      <c r="H267" s="11"/>
      <c r="I267" s="11"/>
    </row>
    <row r="268">
      <c r="H268" s="11"/>
      <c r="I268" s="11"/>
    </row>
    <row r="269">
      <c r="H269" s="11"/>
      <c r="I269" s="11"/>
    </row>
    <row r="270">
      <c r="H270" s="11"/>
      <c r="I270" s="11"/>
    </row>
    <row r="271">
      <c r="H271" s="11"/>
      <c r="I271" s="11"/>
    </row>
    <row r="272">
      <c r="H272" s="11"/>
      <c r="I272" s="11"/>
    </row>
    <row r="273">
      <c r="H273" s="11"/>
      <c r="I273" s="11"/>
    </row>
    <row r="274">
      <c r="H274" s="11"/>
      <c r="I274" s="11"/>
    </row>
    <row r="275">
      <c r="H275" s="11"/>
      <c r="I275" s="11"/>
    </row>
    <row r="276">
      <c r="H276" s="11"/>
      <c r="I276" s="11"/>
    </row>
    <row r="277">
      <c r="H277" s="11"/>
      <c r="I277" s="11"/>
    </row>
    <row r="278">
      <c r="H278" s="11"/>
      <c r="I278" s="11"/>
    </row>
    <row r="279">
      <c r="H279" s="11"/>
      <c r="I279" s="11"/>
    </row>
    <row r="280">
      <c r="H280" s="11"/>
      <c r="I280" s="11"/>
    </row>
    <row r="281">
      <c r="H281" s="11"/>
      <c r="I281" s="11"/>
    </row>
    <row r="282">
      <c r="H282" s="11"/>
      <c r="I282" s="11"/>
    </row>
    <row r="283">
      <c r="H283" s="11"/>
      <c r="I283" s="11"/>
    </row>
    <row r="284">
      <c r="H284" s="11"/>
      <c r="I284" s="11"/>
    </row>
    <row r="285">
      <c r="H285" s="11"/>
      <c r="I285" s="11"/>
    </row>
    <row r="286">
      <c r="H286" s="11"/>
      <c r="I286" s="11"/>
    </row>
    <row r="287">
      <c r="H287" s="11"/>
      <c r="I287" s="11"/>
    </row>
    <row r="288">
      <c r="H288" s="11"/>
      <c r="I288" s="11"/>
    </row>
    <row r="289">
      <c r="H289" s="11"/>
      <c r="I289" s="11"/>
    </row>
    <row r="290">
      <c r="H290" s="11"/>
      <c r="I290" s="11"/>
    </row>
    <row r="291">
      <c r="H291" s="11"/>
      <c r="I291" s="11"/>
    </row>
    <row r="292">
      <c r="H292" s="11"/>
      <c r="I292" s="11"/>
    </row>
    <row r="293">
      <c r="H293" s="11"/>
      <c r="I293" s="11"/>
    </row>
    <row r="294">
      <c r="H294" s="11"/>
      <c r="I294" s="11"/>
    </row>
    <row r="295">
      <c r="H295" s="11"/>
      <c r="I295" s="11"/>
    </row>
    <row r="296">
      <c r="H296" s="11"/>
      <c r="I296" s="11"/>
    </row>
    <row r="297">
      <c r="H297" s="11"/>
      <c r="I297" s="11"/>
    </row>
    <row r="298">
      <c r="H298" s="11"/>
      <c r="I298" s="11"/>
    </row>
    <row r="299">
      <c r="H299" s="11"/>
      <c r="I299" s="11"/>
    </row>
    <row r="300">
      <c r="H300" s="11"/>
      <c r="I300" s="11"/>
    </row>
    <row r="301">
      <c r="H301" s="11"/>
      <c r="I301" s="11"/>
    </row>
    <row r="302">
      <c r="H302" s="11"/>
      <c r="I302" s="11"/>
    </row>
    <row r="303">
      <c r="H303" s="11"/>
      <c r="I303" s="11"/>
    </row>
    <row r="304">
      <c r="H304" s="11"/>
      <c r="I304" s="11"/>
    </row>
    <row r="305">
      <c r="H305" s="11"/>
      <c r="I305" s="11"/>
    </row>
    <row r="306">
      <c r="H306" s="11"/>
      <c r="I306" s="11"/>
    </row>
    <row r="307">
      <c r="H307" s="11"/>
      <c r="I307" s="11"/>
    </row>
    <row r="308">
      <c r="H308" s="11"/>
      <c r="I308" s="11"/>
    </row>
    <row r="309">
      <c r="H309" s="11"/>
      <c r="I309" s="11"/>
    </row>
    <row r="310">
      <c r="H310" s="11"/>
      <c r="I310" s="11"/>
    </row>
    <row r="311">
      <c r="H311" s="11"/>
      <c r="I311" s="11"/>
    </row>
    <row r="312">
      <c r="H312" s="11"/>
      <c r="I312" s="11"/>
    </row>
    <row r="313">
      <c r="H313" s="11"/>
      <c r="I313" s="11"/>
    </row>
    <row r="314">
      <c r="H314" s="11"/>
      <c r="I314" s="11"/>
    </row>
    <row r="315">
      <c r="H315" s="11"/>
      <c r="I315" s="11"/>
    </row>
    <row r="316">
      <c r="H316" s="11"/>
      <c r="I316" s="11"/>
    </row>
    <row r="317">
      <c r="H317" s="11"/>
      <c r="I317" s="11"/>
    </row>
    <row r="318">
      <c r="H318" s="11"/>
      <c r="I318" s="11"/>
    </row>
    <row r="319">
      <c r="H319" s="11"/>
      <c r="I319" s="11"/>
    </row>
    <row r="320">
      <c r="H320" s="11"/>
      <c r="I320" s="11"/>
    </row>
    <row r="321">
      <c r="H321" s="11"/>
      <c r="I321" s="11"/>
    </row>
    <row r="322">
      <c r="H322" s="11"/>
      <c r="I322" s="11"/>
    </row>
    <row r="323">
      <c r="H323" s="11"/>
      <c r="I323" s="11"/>
    </row>
    <row r="324">
      <c r="H324" s="11"/>
      <c r="I324" s="11"/>
    </row>
    <row r="325">
      <c r="H325" s="11"/>
      <c r="I325" s="11"/>
    </row>
    <row r="326">
      <c r="H326" s="11"/>
      <c r="I326" s="11"/>
    </row>
    <row r="327">
      <c r="H327" s="11"/>
      <c r="I327" s="11"/>
    </row>
    <row r="328">
      <c r="H328" s="11"/>
      <c r="I328" s="11"/>
    </row>
    <row r="329">
      <c r="H329" s="11"/>
      <c r="I329" s="11"/>
    </row>
    <row r="330">
      <c r="H330" s="11"/>
      <c r="I330" s="11"/>
    </row>
    <row r="331">
      <c r="H331" s="11"/>
      <c r="I331" s="11"/>
    </row>
    <row r="332">
      <c r="H332" s="11"/>
      <c r="I332" s="11"/>
    </row>
    <row r="333">
      <c r="H333" s="11"/>
      <c r="I333" s="11"/>
    </row>
    <row r="334">
      <c r="H334" s="11"/>
      <c r="I334" s="11"/>
    </row>
    <row r="335">
      <c r="H335" s="11"/>
      <c r="I335" s="11"/>
    </row>
    <row r="336">
      <c r="H336" s="11"/>
      <c r="I336" s="11"/>
    </row>
    <row r="337">
      <c r="H337" s="11"/>
      <c r="I337" s="11"/>
    </row>
    <row r="338">
      <c r="H338" s="11"/>
      <c r="I338" s="11"/>
    </row>
    <row r="339">
      <c r="H339" s="11"/>
      <c r="I339" s="11"/>
    </row>
    <row r="340">
      <c r="H340" s="11"/>
      <c r="I340" s="11"/>
    </row>
    <row r="341">
      <c r="H341" s="11"/>
      <c r="I341" s="11"/>
    </row>
    <row r="342">
      <c r="H342" s="11"/>
      <c r="I342" s="11"/>
    </row>
    <row r="343">
      <c r="H343" s="11"/>
      <c r="I343" s="11"/>
    </row>
    <row r="344">
      <c r="H344" s="11"/>
      <c r="I344" s="11"/>
    </row>
    <row r="345">
      <c r="H345" s="11"/>
      <c r="I345" s="11"/>
    </row>
    <row r="346">
      <c r="H346" s="11"/>
      <c r="I346" s="11"/>
    </row>
    <row r="347">
      <c r="H347" s="11"/>
      <c r="I347" s="11"/>
    </row>
    <row r="348">
      <c r="H348" s="11"/>
      <c r="I348" s="11"/>
    </row>
    <row r="349">
      <c r="H349" s="11"/>
      <c r="I349" s="11"/>
    </row>
    <row r="350">
      <c r="H350" s="11"/>
      <c r="I350" s="11"/>
    </row>
    <row r="351">
      <c r="H351" s="11"/>
      <c r="I351" s="11"/>
    </row>
    <row r="352">
      <c r="H352" s="11"/>
      <c r="I352" s="11"/>
    </row>
    <row r="353">
      <c r="H353" s="11"/>
      <c r="I353" s="11"/>
    </row>
    <row r="354">
      <c r="H354" s="11"/>
      <c r="I354" s="11"/>
    </row>
    <row r="355">
      <c r="H355" s="11"/>
      <c r="I355" s="11"/>
    </row>
    <row r="356">
      <c r="H356" s="11"/>
      <c r="I356" s="11"/>
    </row>
    <row r="357">
      <c r="H357" s="11"/>
      <c r="I357" s="11"/>
    </row>
    <row r="358">
      <c r="H358" s="11"/>
      <c r="I358" s="11"/>
    </row>
    <row r="359">
      <c r="H359" s="11"/>
      <c r="I359" s="11"/>
    </row>
    <row r="360">
      <c r="H360" s="11"/>
      <c r="I360" s="11"/>
    </row>
    <row r="361">
      <c r="H361" s="11"/>
      <c r="I361" s="11"/>
    </row>
    <row r="362">
      <c r="H362" s="11"/>
      <c r="I362" s="11"/>
    </row>
    <row r="363">
      <c r="H363" s="11"/>
      <c r="I363" s="11"/>
    </row>
    <row r="364">
      <c r="H364" s="11"/>
      <c r="I364" s="11"/>
    </row>
    <row r="365">
      <c r="H365" s="11"/>
      <c r="I365" s="11"/>
    </row>
    <row r="366">
      <c r="H366" s="11"/>
      <c r="I366" s="11"/>
    </row>
    <row r="367">
      <c r="H367" s="11"/>
      <c r="I367" s="11"/>
    </row>
    <row r="368">
      <c r="H368" s="11"/>
      <c r="I368" s="11"/>
    </row>
    <row r="369">
      <c r="H369" s="11"/>
      <c r="I369" s="11"/>
    </row>
    <row r="370">
      <c r="H370" s="11"/>
      <c r="I370" s="11"/>
    </row>
    <row r="371">
      <c r="H371" s="11"/>
      <c r="I371" s="11"/>
    </row>
    <row r="372">
      <c r="H372" s="11"/>
      <c r="I372" s="11"/>
    </row>
    <row r="373">
      <c r="H373" s="11"/>
      <c r="I373" s="11"/>
    </row>
    <row r="374">
      <c r="H374" s="11"/>
      <c r="I374" s="11"/>
    </row>
    <row r="375">
      <c r="H375" s="11"/>
      <c r="I375" s="11"/>
    </row>
    <row r="376">
      <c r="H376" s="11"/>
      <c r="I376" s="11"/>
    </row>
    <row r="377">
      <c r="H377" s="11"/>
      <c r="I377" s="11"/>
    </row>
    <row r="378">
      <c r="H378" s="11"/>
      <c r="I378" s="11"/>
    </row>
    <row r="379">
      <c r="H379" s="11"/>
      <c r="I379" s="11"/>
    </row>
    <row r="380">
      <c r="H380" s="11"/>
      <c r="I380" s="11"/>
    </row>
    <row r="381">
      <c r="H381" s="11"/>
      <c r="I381" s="11"/>
    </row>
    <row r="382">
      <c r="H382" s="11"/>
      <c r="I382" s="11"/>
    </row>
    <row r="383">
      <c r="H383" s="11"/>
      <c r="I383" s="11"/>
    </row>
    <row r="384">
      <c r="H384" s="11"/>
      <c r="I384" s="11"/>
    </row>
    <row r="385">
      <c r="H385" s="11"/>
      <c r="I385" s="11"/>
    </row>
    <row r="386">
      <c r="H386" s="11"/>
      <c r="I386" s="11"/>
    </row>
    <row r="387">
      <c r="H387" s="11"/>
      <c r="I387" s="11"/>
    </row>
    <row r="388">
      <c r="H388" s="11"/>
      <c r="I388" s="11"/>
    </row>
    <row r="389">
      <c r="H389" s="11"/>
      <c r="I389" s="11"/>
    </row>
    <row r="390">
      <c r="H390" s="11"/>
      <c r="I390" s="11"/>
    </row>
    <row r="391">
      <c r="H391" s="11"/>
      <c r="I391" s="11"/>
    </row>
    <row r="392">
      <c r="H392" s="11"/>
      <c r="I392" s="11"/>
    </row>
    <row r="393">
      <c r="H393" s="11"/>
      <c r="I393" s="11"/>
    </row>
    <row r="394">
      <c r="H394" s="11"/>
      <c r="I394" s="11"/>
    </row>
    <row r="395">
      <c r="H395" s="11"/>
      <c r="I395" s="11"/>
    </row>
    <row r="396">
      <c r="H396" s="11"/>
      <c r="I396" s="11"/>
    </row>
    <row r="397">
      <c r="H397" s="11"/>
      <c r="I397" s="11"/>
    </row>
    <row r="398">
      <c r="H398" s="11"/>
      <c r="I398" s="11"/>
    </row>
    <row r="399">
      <c r="H399" s="11"/>
      <c r="I399" s="11"/>
    </row>
    <row r="400">
      <c r="H400" s="11"/>
      <c r="I400" s="11"/>
    </row>
    <row r="401">
      <c r="H401" s="11"/>
      <c r="I401" s="11"/>
    </row>
    <row r="402">
      <c r="H402" s="11"/>
      <c r="I402" s="11"/>
    </row>
    <row r="403">
      <c r="H403" s="11"/>
      <c r="I403" s="11"/>
    </row>
    <row r="404">
      <c r="H404" s="11"/>
      <c r="I404" s="11"/>
    </row>
    <row r="405">
      <c r="H405" s="11"/>
      <c r="I405" s="11"/>
    </row>
    <row r="406">
      <c r="H406" s="11"/>
      <c r="I406" s="11"/>
    </row>
    <row r="407">
      <c r="H407" s="11"/>
      <c r="I407" s="11"/>
    </row>
    <row r="408">
      <c r="H408" s="11"/>
      <c r="I408" s="11"/>
    </row>
    <row r="409">
      <c r="H409" s="11"/>
      <c r="I409" s="11"/>
    </row>
    <row r="410">
      <c r="H410" s="11"/>
      <c r="I410" s="11"/>
    </row>
    <row r="411">
      <c r="H411" s="11"/>
      <c r="I411" s="11"/>
    </row>
    <row r="412">
      <c r="H412" s="11"/>
      <c r="I412" s="11"/>
    </row>
    <row r="413">
      <c r="H413" s="11"/>
      <c r="I413" s="11"/>
    </row>
    <row r="414">
      <c r="H414" s="11"/>
      <c r="I414" s="11"/>
    </row>
    <row r="415">
      <c r="H415" s="11"/>
      <c r="I415" s="11"/>
    </row>
    <row r="416">
      <c r="H416" s="11"/>
      <c r="I416" s="11"/>
    </row>
    <row r="417">
      <c r="H417" s="11"/>
      <c r="I417" s="11"/>
    </row>
    <row r="418">
      <c r="H418" s="11"/>
      <c r="I418" s="11"/>
    </row>
    <row r="419">
      <c r="H419" s="11"/>
      <c r="I419" s="11"/>
    </row>
    <row r="420">
      <c r="H420" s="11"/>
      <c r="I420" s="11"/>
    </row>
    <row r="421">
      <c r="H421" s="11"/>
      <c r="I421" s="11"/>
    </row>
    <row r="422">
      <c r="H422" s="11"/>
      <c r="I422" s="11"/>
    </row>
    <row r="423">
      <c r="H423" s="11"/>
      <c r="I423" s="11"/>
    </row>
    <row r="424">
      <c r="H424" s="11"/>
      <c r="I424" s="11"/>
    </row>
    <row r="425">
      <c r="H425" s="11"/>
      <c r="I425" s="11"/>
    </row>
    <row r="426">
      <c r="H426" s="11"/>
      <c r="I426" s="11"/>
    </row>
    <row r="427">
      <c r="H427" s="11"/>
      <c r="I427" s="11"/>
    </row>
    <row r="428">
      <c r="H428" s="11"/>
      <c r="I428" s="11"/>
    </row>
    <row r="429">
      <c r="H429" s="11"/>
      <c r="I429" s="11"/>
    </row>
    <row r="430">
      <c r="H430" s="11"/>
      <c r="I430" s="11"/>
    </row>
    <row r="431">
      <c r="H431" s="11"/>
      <c r="I431" s="11"/>
    </row>
    <row r="432">
      <c r="H432" s="11"/>
      <c r="I432" s="11"/>
    </row>
    <row r="433">
      <c r="H433" s="11"/>
      <c r="I433" s="11"/>
    </row>
    <row r="434">
      <c r="H434" s="11"/>
      <c r="I434" s="11"/>
    </row>
    <row r="435">
      <c r="H435" s="11"/>
      <c r="I435" s="11"/>
    </row>
    <row r="436">
      <c r="H436" s="11"/>
      <c r="I436" s="11"/>
    </row>
    <row r="437">
      <c r="H437" s="11"/>
      <c r="I437" s="11"/>
    </row>
    <row r="438">
      <c r="H438" s="11"/>
      <c r="I438" s="11"/>
    </row>
    <row r="439">
      <c r="H439" s="11"/>
      <c r="I439" s="11"/>
    </row>
    <row r="440">
      <c r="H440" s="11"/>
      <c r="I440" s="11"/>
    </row>
    <row r="441">
      <c r="H441" s="11"/>
      <c r="I441" s="11"/>
    </row>
    <row r="442">
      <c r="H442" s="11"/>
      <c r="I442" s="11"/>
    </row>
    <row r="443">
      <c r="H443" s="11"/>
      <c r="I443" s="11"/>
    </row>
    <row r="444">
      <c r="H444" s="11"/>
      <c r="I444" s="11"/>
    </row>
    <row r="445">
      <c r="H445" s="11"/>
      <c r="I445" s="11"/>
    </row>
    <row r="446">
      <c r="H446" s="11"/>
      <c r="I446" s="11"/>
    </row>
    <row r="447">
      <c r="H447" s="11"/>
      <c r="I447" s="11"/>
    </row>
    <row r="448">
      <c r="H448" s="11"/>
      <c r="I448" s="11"/>
    </row>
    <row r="449">
      <c r="H449" s="11"/>
      <c r="I449" s="11"/>
    </row>
    <row r="450">
      <c r="H450" s="11"/>
      <c r="I450" s="11"/>
    </row>
    <row r="451">
      <c r="H451" s="11"/>
      <c r="I451" s="11"/>
    </row>
    <row r="452">
      <c r="H452" s="11"/>
      <c r="I452" s="11"/>
    </row>
    <row r="453">
      <c r="H453" s="11"/>
      <c r="I453" s="11"/>
    </row>
    <row r="454">
      <c r="H454" s="11"/>
      <c r="I454" s="11"/>
    </row>
    <row r="455">
      <c r="H455" s="11"/>
      <c r="I455" s="11"/>
    </row>
    <row r="456">
      <c r="H456" s="11"/>
      <c r="I456" s="11"/>
    </row>
    <row r="457">
      <c r="H457" s="11"/>
      <c r="I457" s="11"/>
    </row>
    <row r="458">
      <c r="H458" s="11"/>
      <c r="I458" s="11"/>
    </row>
    <row r="459">
      <c r="H459" s="11"/>
      <c r="I459" s="11"/>
    </row>
    <row r="460">
      <c r="H460" s="11"/>
      <c r="I460" s="11"/>
    </row>
    <row r="461">
      <c r="H461" s="11"/>
      <c r="I461" s="11"/>
    </row>
    <row r="462">
      <c r="H462" s="11"/>
      <c r="I462" s="11"/>
    </row>
    <row r="463">
      <c r="H463" s="11"/>
      <c r="I463" s="11"/>
    </row>
    <row r="464">
      <c r="H464" s="11"/>
      <c r="I464" s="11"/>
    </row>
    <row r="465">
      <c r="H465" s="11"/>
      <c r="I465" s="11"/>
    </row>
    <row r="466">
      <c r="H466" s="11"/>
      <c r="I466" s="11"/>
    </row>
    <row r="467">
      <c r="H467" s="11"/>
      <c r="I467" s="11"/>
    </row>
    <row r="468">
      <c r="H468" s="11"/>
      <c r="I468" s="11"/>
    </row>
    <row r="469">
      <c r="H469" s="11"/>
      <c r="I469" s="11"/>
    </row>
    <row r="470">
      <c r="H470" s="11"/>
      <c r="I470" s="11"/>
    </row>
    <row r="471">
      <c r="H471" s="11"/>
      <c r="I471" s="11"/>
    </row>
    <row r="472">
      <c r="H472" s="11"/>
      <c r="I472" s="11"/>
    </row>
    <row r="473">
      <c r="H473" s="11"/>
      <c r="I473" s="11"/>
    </row>
    <row r="474">
      <c r="H474" s="11"/>
      <c r="I474" s="11"/>
    </row>
    <row r="475">
      <c r="H475" s="11"/>
      <c r="I475" s="11"/>
    </row>
    <row r="476">
      <c r="H476" s="11"/>
      <c r="I476" s="11"/>
    </row>
    <row r="477">
      <c r="H477" s="11"/>
      <c r="I477" s="11"/>
    </row>
    <row r="478">
      <c r="H478" s="11"/>
      <c r="I478" s="11"/>
    </row>
    <row r="479">
      <c r="H479" s="11"/>
      <c r="I479" s="11"/>
    </row>
    <row r="480">
      <c r="H480" s="11"/>
      <c r="I480" s="11"/>
    </row>
    <row r="481">
      <c r="H481" s="11"/>
      <c r="I481" s="11"/>
    </row>
    <row r="482">
      <c r="H482" s="11"/>
      <c r="I482" s="11"/>
    </row>
    <row r="483">
      <c r="H483" s="11"/>
      <c r="I483" s="11"/>
    </row>
    <row r="484">
      <c r="H484" s="11"/>
      <c r="I484" s="11"/>
    </row>
    <row r="485">
      <c r="H485" s="11"/>
      <c r="I485" s="11"/>
    </row>
    <row r="486">
      <c r="H486" s="11"/>
      <c r="I486" s="11"/>
    </row>
    <row r="487">
      <c r="H487" s="11"/>
      <c r="I487" s="11"/>
    </row>
    <row r="488">
      <c r="H488" s="11"/>
      <c r="I488" s="11"/>
    </row>
    <row r="489">
      <c r="H489" s="11"/>
      <c r="I489" s="11"/>
    </row>
    <row r="490">
      <c r="H490" s="11"/>
      <c r="I490" s="11"/>
    </row>
    <row r="491">
      <c r="H491" s="11"/>
      <c r="I491" s="11"/>
    </row>
    <row r="492">
      <c r="H492" s="11"/>
      <c r="I492" s="11"/>
    </row>
    <row r="493">
      <c r="H493" s="11"/>
      <c r="I493" s="11"/>
    </row>
    <row r="494">
      <c r="H494" s="11"/>
      <c r="I494" s="11"/>
    </row>
    <row r="495">
      <c r="H495" s="11"/>
      <c r="I495" s="11"/>
    </row>
    <row r="496">
      <c r="H496" s="11"/>
      <c r="I496" s="11"/>
    </row>
    <row r="497">
      <c r="H497" s="11"/>
      <c r="I497" s="11"/>
    </row>
    <row r="498">
      <c r="H498" s="11"/>
      <c r="I498" s="11"/>
    </row>
    <row r="499">
      <c r="H499" s="11"/>
      <c r="I499" s="11"/>
    </row>
    <row r="500">
      <c r="H500" s="11"/>
      <c r="I500" s="11"/>
    </row>
    <row r="501">
      <c r="H501" s="11"/>
      <c r="I501" s="11"/>
    </row>
    <row r="502">
      <c r="H502" s="11"/>
      <c r="I502" s="11"/>
    </row>
    <row r="503">
      <c r="H503" s="11"/>
      <c r="I503" s="11"/>
    </row>
    <row r="504">
      <c r="H504" s="11"/>
      <c r="I504" s="11"/>
    </row>
    <row r="505">
      <c r="H505" s="11"/>
      <c r="I505" s="11"/>
    </row>
    <row r="506">
      <c r="H506" s="11"/>
      <c r="I506" s="11"/>
    </row>
    <row r="507">
      <c r="H507" s="11"/>
      <c r="I507" s="11"/>
    </row>
    <row r="508">
      <c r="H508" s="11"/>
      <c r="I508" s="11"/>
    </row>
    <row r="509">
      <c r="H509" s="11"/>
      <c r="I509" s="11"/>
    </row>
    <row r="510">
      <c r="H510" s="11"/>
      <c r="I510" s="11"/>
    </row>
    <row r="511">
      <c r="H511" s="11"/>
      <c r="I511" s="11"/>
    </row>
    <row r="512">
      <c r="H512" s="11"/>
      <c r="I512" s="11"/>
    </row>
    <row r="513">
      <c r="H513" s="11"/>
      <c r="I513" s="11"/>
    </row>
    <row r="514">
      <c r="H514" s="11"/>
      <c r="I514" s="11"/>
    </row>
    <row r="515">
      <c r="H515" s="11"/>
      <c r="I515" s="11"/>
    </row>
    <row r="516">
      <c r="H516" s="11"/>
      <c r="I516" s="11"/>
    </row>
    <row r="517">
      <c r="H517" s="11"/>
      <c r="I517" s="11"/>
    </row>
    <row r="518">
      <c r="H518" s="11"/>
      <c r="I518" s="11"/>
    </row>
    <row r="519">
      <c r="H519" s="11"/>
      <c r="I519" s="11"/>
    </row>
    <row r="520">
      <c r="H520" s="11"/>
      <c r="I520" s="11"/>
    </row>
    <row r="521">
      <c r="H521" s="11"/>
      <c r="I521" s="11"/>
    </row>
    <row r="522">
      <c r="H522" s="11"/>
      <c r="I522" s="11"/>
    </row>
    <row r="523">
      <c r="H523" s="11"/>
      <c r="I523" s="11"/>
    </row>
    <row r="524">
      <c r="H524" s="11"/>
      <c r="I524" s="11"/>
    </row>
    <row r="525">
      <c r="H525" s="11"/>
      <c r="I525" s="11"/>
    </row>
    <row r="526">
      <c r="H526" s="11"/>
      <c r="I526" s="11"/>
    </row>
    <row r="527">
      <c r="H527" s="11"/>
      <c r="I527" s="11"/>
    </row>
    <row r="528">
      <c r="H528" s="11"/>
      <c r="I528" s="11"/>
    </row>
    <row r="529">
      <c r="H529" s="11"/>
      <c r="I529" s="11"/>
    </row>
    <row r="530">
      <c r="H530" s="11"/>
      <c r="I530" s="11"/>
    </row>
    <row r="531">
      <c r="H531" s="11"/>
      <c r="I531" s="11"/>
    </row>
    <row r="532">
      <c r="H532" s="11"/>
      <c r="I532" s="11"/>
    </row>
    <row r="533">
      <c r="H533" s="11"/>
      <c r="I533" s="11"/>
    </row>
    <row r="534">
      <c r="H534" s="11"/>
      <c r="I534" s="11"/>
    </row>
    <row r="535">
      <c r="H535" s="11"/>
      <c r="I535" s="11"/>
    </row>
    <row r="536">
      <c r="H536" s="11"/>
      <c r="I536" s="11"/>
    </row>
    <row r="537">
      <c r="H537" s="11"/>
      <c r="I537" s="11"/>
    </row>
    <row r="538">
      <c r="H538" s="11"/>
      <c r="I538" s="11"/>
    </row>
    <row r="539">
      <c r="H539" s="11"/>
      <c r="I539" s="11"/>
    </row>
    <row r="540">
      <c r="H540" s="11"/>
      <c r="I540" s="11"/>
    </row>
    <row r="541">
      <c r="H541" s="11"/>
      <c r="I541" s="11"/>
    </row>
    <row r="542">
      <c r="H542" s="11"/>
      <c r="I542" s="11"/>
    </row>
    <row r="543">
      <c r="H543" s="11"/>
      <c r="I543" s="11"/>
    </row>
    <row r="544">
      <c r="H544" s="11"/>
      <c r="I544" s="11"/>
    </row>
    <row r="545">
      <c r="H545" s="11"/>
      <c r="I545" s="11"/>
    </row>
    <row r="546">
      <c r="H546" s="11"/>
      <c r="I546" s="11"/>
    </row>
    <row r="547">
      <c r="H547" s="11"/>
      <c r="I547" s="11"/>
    </row>
    <row r="548">
      <c r="H548" s="11"/>
      <c r="I548" s="11"/>
    </row>
    <row r="549">
      <c r="H549" s="11"/>
      <c r="I549" s="11"/>
    </row>
    <row r="550">
      <c r="H550" s="11"/>
      <c r="I550" s="11"/>
    </row>
    <row r="551">
      <c r="H551" s="11"/>
      <c r="I551" s="11"/>
    </row>
    <row r="552">
      <c r="H552" s="11"/>
      <c r="I552" s="11"/>
    </row>
    <row r="553">
      <c r="H553" s="11"/>
      <c r="I553" s="11"/>
    </row>
    <row r="554">
      <c r="H554" s="11"/>
      <c r="I554" s="11"/>
    </row>
    <row r="555">
      <c r="H555" s="11"/>
      <c r="I555" s="11"/>
    </row>
    <row r="556">
      <c r="H556" s="11"/>
      <c r="I556" s="11"/>
    </row>
    <row r="557">
      <c r="H557" s="11"/>
      <c r="I557" s="11"/>
    </row>
    <row r="558">
      <c r="H558" s="11"/>
      <c r="I558" s="11"/>
    </row>
    <row r="559">
      <c r="H559" s="11"/>
      <c r="I559" s="11"/>
    </row>
    <row r="560">
      <c r="H560" s="11"/>
      <c r="I560" s="11"/>
    </row>
    <row r="561">
      <c r="H561" s="11"/>
      <c r="I561" s="11"/>
    </row>
    <row r="562">
      <c r="H562" s="11"/>
      <c r="I562" s="11"/>
    </row>
    <row r="563">
      <c r="H563" s="11"/>
      <c r="I563" s="11"/>
    </row>
    <row r="564">
      <c r="H564" s="11"/>
      <c r="I564" s="11"/>
    </row>
    <row r="565">
      <c r="H565" s="11"/>
      <c r="I565" s="11"/>
    </row>
    <row r="566">
      <c r="H566" s="11"/>
      <c r="I566" s="11"/>
    </row>
    <row r="567">
      <c r="H567" s="11"/>
      <c r="I567" s="11"/>
    </row>
    <row r="568">
      <c r="H568" s="11"/>
      <c r="I568" s="11"/>
    </row>
    <row r="569">
      <c r="H569" s="11"/>
      <c r="I569" s="11"/>
    </row>
    <row r="570">
      <c r="H570" s="11"/>
      <c r="I570" s="11"/>
    </row>
    <row r="571">
      <c r="H571" s="11"/>
      <c r="I571" s="11"/>
    </row>
    <row r="572">
      <c r="H572" s="11"/>
      <c r="I572" s="11"/>
    </row>
    <row r="573">
      <c r="H573" s="11"/>
      <c r="I573" s="11"/>
    </row>
    <row r="574">
      <c r="H574" s="11"/>
      <c r="I574" s="11"/>
    </row>
    <row r="575">
      <c r="H575" s="11"/>
      <c r="I575" s="11"/>
    </row>
    <row r="576">
      <c r="H576" s="11"/>
      <c r="I576" s="11"/>
    </row>
    <row r="577">
      <c r="H577" s="11"/>
      <c r="I577" s="11"/>
    </row>
    <row r="578">
      <c r="H578" s="11"/>
      <c r="I578" s="11"/>
    </row>
    <row r="579">
      <c r="H579" s="11"/>
      <c r="I579" s="11"/>
    </row>
    <row r="580">
      <c r="H580" s="11"/>
      <c r="I580" s="11"/>
    </row>
    <row r="581">
      <c r="H581" s="11"/>
      <c r="I581" s="11"/>
    </row>
    <row r="582">
      <c r="H582" s="11"/>
      <c r="I582" s="11"/>
    </row>
    <row r="583">
      <c r="H583" s="11"/>
      <c r="I583" s="11"/>
    </row>
    <row r="584">
      <c r="H584" s="11"/>
      <c r="I584" s="11"/>
    </row>
    <row r="585">
      <c r="H585" s="11"/>
      <c r="I585" s="11"/>
    </row>
    <row r="586">
      <c r="H586" s="11"/>
      <c r="I586" s="11"/>
    </row>
    <row r="587">
      <c r="H587" s="11"/>
      <c r="I587" s="11"/>
    </row>
    <row r="588">
      <c r="H588" s="11"/>
      <c r="I588" s="11"/>
    </row>
    <row r="589">
      <c r="H589" s="11"/>
      <c r="I589" s="11"/>
    </row>
    <row r="590">
      <c r="H590" s="11"/>
      <c r="I590" s="11"/>
    </row>
    <row r="591">
      <c r="H591" s="11"/>
      <c r="I591" s="11"/>
    </row>
    <row r="592">
      <c r="H592" s="11"/>
      <c r="I592" s="11"/>
    </row>
    <row r="593">
      <c r="H593" s="11"/>
      <c r="I593" s="11"/>
    </row>
    <row r="594">
      <c r="H594" s="11"/>
      <c r="I594" s="11"/>
    </row>
    <row r="595">
      <c r="H595" s="11"/>
      <c r="I595" s="11"/>
    </row>
    <row r="596">
      <c r="H596" s="11"/>
      <c r="I596" s="11"/>
    </row>
    <row r="597">
      <c r="H597" s="11"/>
      <c r="I597" s="11"/>
    </row>
    <row r="598">
      <c r="H598" s="11"/>
      <c r="I598" s="11"/>
    </row>
    <row r="599">
      <c r="H599" s="11"/>
      <c r="I599" s="11"/>
    </row>
    <row r="600">
      <c r="H600" s="11"/>
      <c r="I600" s="11"/>
    </row>
    <row r="601">
      <c r="H601" s="11"/>
      <c r="I601" s="11"/>
    </row>
    <row r="602">
      <c r="H602" s="11"/>
      <c r="I602" s="11"/>
    </row>
    <row r="603">
      <c r="H603" s="11"/>
      <c r="I603" s="11"/>
    </row>
    <row r="604">
      <c r="H604" s="11"/>
      <c r="I604" s="11"/>
    </row>
    <row r="605">
      <c r="H605" s="11"/>
      <c r="I605" s="11"/>
    </row>
    <row r="606">
      <c r="H606" s="11"/>
      <c r="I606" s="11"/>
    </row>
    <row r="607">
      <c r="H607" s="11"/>
      <c r="I607" s="11"/>
    </row>
    <row r="608">
      <c r="H608" s="11"/>
      <c r="I608" s="11"/>
    </row>
    <row r="609">
      <c r="H609" s="11"/>
      <c r="I609" s="11"/>
    </row>
    <row r="610">
      <c r="H610" s="11"/>
      <c r="I610" s="11"/>
    </row>
    <row r="611">
      <c r="H611" s="11"/>
      <c r="I611" s="11"/>
    </row>
    <row r="612">
      <c r="H612" s="11"/>
      <c r="I612" s="11"/>
    </row>
    <row r="613">
      <c r="H613" s="11"/>
      <c r="I613" s="11"/>
    </row>
    <row r="614">
      <c r="H614" s="11"/>
      <c r="I614" s="11"/>
    </row>
    <row r="615">
      <c r="H615" s="11"/>
      <c r="I615" s="11"/>
    </row>
    <row r="616">
      <c r="H616" s="11"/>
      <c r="I616" s="11"/>
    </row>
    <row r="617">
      <c r="H617" s="11"/>
      <c r="I617" s="11"/>
    </row>
    <row r="618">
      <c r="H618" s="11"/>
      <c r="I618" s="11"/>
    </row>
    <row r="619">
      <c r="H619" s="11"/>
      <c r="I619" s="11"/>
    </row>
    <row r="620">
      <c r="H620" s="11"/>
      <c r="I620" s="11"/>
    </row>
    <row r="621">
      <c r="H621" s="11"/>
      <c r="I621" s="11"/>
    </row>
    <row r="622">
      <c r="H622" s="11"/>
      <c r="I622" s="11"/>
    </row>
    <row r="623">
      <c r="H623" s="11"/>
      <c r="I623" s="11"/>
    </row>
    <row r="624">
      <c r="H624" s="11"/>
      <c r="I624" s="11"/>
    </row>
    <row r="625">
      <c r="H625" s="11"/>
      <c r="I625" s="11"/>
    </row>
    <row r="626">
      <c r="H626" s="11"/>
      <c r="I626" s="11"/>
    </row>
    <row r="627">
      <c r="H627" s="11"/>
      <c r="I627" s="11"/>
    </row>
    <row r="628">
      <c r="H628" s="11"/>
      <c r="I628" s="11"/>
    </row>
    <row r="629">
      <c r="H629" s="11"/>
      <c r="I629" s="11"/>
    </row>
    <row r="630">
      <c r="H630" s="11"/>
      <c r="I630" s="11"/>
    </row>
    <row r="631">
      <c r="H631" s="11"/>
      <c r="I631" s="11"/>
    </row>
    <row r="632">
      <c r="H632" s="11"/>
      <c r="I632" s="11"/>
    </row>
    <row r="633">
      <c r="H633" s="11"/>
      <c r="I633" s="11"/>
    </row>
    <row r="634">
      <c r="H634" s="11"/>
      <c r="I634" s="11"/>
    </row>
    <row r="635">
      <c r="H635" s="11"/>
      <c r="I635" s="11"/>
    </row>
    <row r="636">
      <c r="H636" s="11"/>
      <c r="I636" s="11"/>
    </row>
    <row r="637">
      <c r="H637" s="11"/>
      <c r="I637" s="11"/>
    </row>
    <row r="638">
      <c r="H638" s="11"/>
      <c r="I638" s="11"/>
    </row>
    <row r="639">
      <c r="H639" s="11"/>
      <c r="I639" s="11"/>
    </row>
    <row r="640">
      <c r="H640" s="11"/>
      <c r="I640" s="11"/>
    </row>
    <row r="641">
      <c r="H641" s="11"/>
      <c r="I641" s="11"/>
    </row>
    <row r="642">
      <c r="H642" s="11"/>
      <c r="I642" s="11"/>
    </row>
    <row r="643">
      <c r="H643" s="11"/>
      <c r="I643" s="11"/>
    </row>
    <row r="644">
      <c r="H644" s="11"/>
      <c r="I644" s="11"/>
    </row>
    <row r="645">
      <c r="H645" s="11"/>
      <c r="I645" s="11"/>
    </row>
    <row r="646">
      <c r="H646" s="11"/>
      <c r="I646" s="11"/>
    </row>
    <row r="647">
      <c r="H647" s="11"/>
      <c r="I647" s="11"/>
    </row>
    <row r="648">
      <c r="H648" s="11"/>
      <c r="I648" s="11"/>
    </row>
    <row r="649">
      <c r="H649" s="11"/>
      <c r="I649" s="11"/>
    </row>
    <row r="650">
      <c r="H650" s="11"/>
      <c r="I650" s="11"/>
    </row>
    <row r="651">
      <c r="H651" s="11"/>
      <c r="I651" s="11"/>
    </row>
    <row r="652">
      <c r="H652" s="11"/>
      <c r="I652" s="11"/>
    </row>
    <row r="653">
      <c r="H653" s="11"/>
      <c r="I653" s="11"/>
    </row>
    <row r="654">
      <c r="H654" s="11"/>
      <c r="I654" s="11"/>
    </row>
    <row r="655">
      <c r="H655" s="11"/>
      <c r="I655" s="11"/>
    </row>
    <row r="656">
      <c r="H656" s="11"/>
      <c r="I656" s="11"/>
    </row>
    <row r="657">
      <c r="H657" s="11"/>
      <c r="I657" s="11"/>
    </row>
    <row r="658">
      <c r="H658" s="11"/>
      <c r="I658" s="11"/>
    </row>
    <row r="659">
      <c r="H659" s="11"/>
      <c r="I659" s="11"/>
    </row>
    <row r="660">
      <c r="H660" s="11"/>
      <c r="I660" s="11"/>
    </row>
    <row r="661">
      <c r="H661" s="11"/>
      <c r="I661" s="11"/>
    </row>
    <row r="662">
      <c r="H662" s="11"/>
      <c r="I662" s="11"/>
    </row>
    <row r="663">
      <c r="H663" s="11"/>
      <c r="I663" s="11"/>
    </row>
    <row r="664">
      <c r="H664" s="11"/>
      <c r="I664" s="11"/>
    </row>
    <row r="665">
      <c r="H665" s="11"/>
      <c r="I665" s="11"/>
    </row>
    <row r="666">
      <c r="H666" s="11"/>
      <c r="I666" s="11"/>
    </row>
    <row r="667">
      <c r="H667" s="11"/>
      <c r="I667" s="11"/>
    </row>
    <row r="668">
      <c r="H668" s="11"/>
      <c r="I668" s="11"/>
    </row>
    <row r="669">
      <c r="H669" s="11"/>
      <c r="I669" s="11"/>
    </row>
    <row r="670">
      <c r="H670" s="11"/>
      <c r="I670" s="11"/>
    </row>
    <row r="671">
      <c r="H671" s="11"/>
      <c r="I671" s="11"/>
    </row>
    <row r="672">
      <c r="H672" s="11"/>
      <c r="I672" s="11"/>
    </row>
    <row r="673">
      <c r="H673" s="11"/>
      <c r="I673" s="11"/>
    </row>
    <row r="674">
      <c r="H674" s="11"/>
      <c r="I674" s="11"/>
    </row>
    <row r="675">
      <c r="H675" s="11"/>
      <c r="I675" s="11"/>
    </row>
    <row r="676">
      <c r="H676" s="11"/>
      <c r="I676" s="11"/>
    </row>
    <row r="677">
      <c r="H677" s="11"/>
      <c r="I677" s="11"/>
    </row>
    <row r="678">
      <c r="H678" s="11"/>
      <c r="I678" s="11"/>
    </row>
    <row r="679">
      <c r="H679" s="11"/>
      <c r="I679" s="11"/>
    </row>
    <row r="680">
      <c r="H680" s="11"/>
      <c r="I680" s="11"/>
    </row>
    <row r="681">
      <c r="H681" s="11"/>
      <c r="I681" s="11"/>
    </row>
    <row r="682">
      <c r="H682" s="11"/>
      <c r="I682" s="11"/>
    </row>
    <row r="683">
      <c r="H683" s="11"/>
      <c r="I683" s="11"/>
    </row>
    <row r="684">
      <c r="H684" s="11"/>
      <c r="I684" s="11"/>
    </row>
    <row r="685">
      <c r="H685" s="11"/>
      <c r="I685" s="11"/>
    </row>
    <row r="686">
      <c r="H686" s="11"/>
      <c r="I686" s="11"/>
    </row>
    <row r="687">
      <c r="H687" s="11"/>
      <c r="I687" s="11"/>
    </row>
    <row r="688">
      <c r="H688" s="11"/>
      <c r="I688" s="11"/>
    </row>
    <row r="689">
      <c r="H689" s="11"/>
      <c r="I689" s="11"/>
    </row>
    <row r="690">
      <c r="H690" s="11"/>
      <c r="I690" s="11"/>
    </row>
    <row r="691">
      <c r="H691" s="11"/>
      <c r="I691" s="11"/>
    </row>
    <row r="692">
      <c r="H692" s="11"/>
      <c r="I692" s="11"/>
    </row>
    <row r="693">
      <c r="H693" s="11"/>
      <c r="I693" s="11"/>
    </row>
    <row r="694">
      <c r="H694" s="11"/>
      <c r="I694" s="11"/>
    </row>
    <row r="695">
      <c r="H695" s="11"/>
      <c r="I695" s="11"/>
    </row>
    <row r="696">
      <c r="H696" s="11"/>
      <c r="I696" s="11"/>
    </row>
    <row r="697">
      <c r="H697" s="11"/>
      <c r="I697" s="11"/>
    </row>
    <row r="698">
      <c r="H698" s="11"/>
      <c r="I698" s="11"/>
    </row>
    <row r="699">
      <c r="H699" s="11"/>
      <c r="I699" s="11"/>
    </row>
    <row r="700">
      <c r="H700" s="11"/>
      <c r="I700" s="11"/>
    </row>
    <row r="701">
      <c r="H701" s="11"/>
      <c r="I701" s="11"/>
    </row>
    <row r="702">
      <c r="H702" s="11"/>
      <c r="I702" s="11"/>
    </row>
    <row r="703">
      <c r="H703" s="11"/>
      <c r="I703" s="11"/>
    </row>
    <row r="704">
      <c r="H704" s="11"/>
      <c r="I704" s="11"/>
    </row>
    <row r="705">
      <c r="H705" s="11"/>
      <c r="I705" s="11"/>
    </row>
    <row r="706">
      <c r="H706" s="11"/>
      <c r="I706" s="11"/>
    </row>
    <row r="707">
      <c r="H707" s="11"/>
      <c r="I707" s="11"/>
    </row>
    <row r="708">
      <c r="H708" s="11"/>
      <c r="I708" s="11"/>
    </row>
    <row r="709">
      <c r="H709" s="11"/>
      <c r="I709" s="11"/>
    </row>
    <row r="710">
      <c r="H710" s="11"/>
      <c r="I710" s="11"/>
    </row>
    <row r="711">
      <c r="H711" s="11"/>
      <c r="I711" s="11"/>
    </row>
    <row r="712">
      <c r="H712" s="11"/>
      <c r="I712" s="11"/>
    </row>
    <row r="713">
      <c r="H713" s="11"/>
      <c r="I713" s="11"/>
    </row>
    <row r="714">
      <c r="H714" s="11"/>
      <c r="I714" s="11"/>
    </row>
    <row r="715">
      <c r="H715" s="11"/>
      <c r="I715" s="11"/>
    </row>
    <row r="716">
      <c r="H716" s="11"/>
      <c r="I716" s="11"/>
    </row>
    <row r="717">
      <c r="H717" s="11"/>
      <c r="I717" s="11"/>
    </row>
    <row r="718">
      <c r="H718" s="11"/>
      <c r="I718" s="11"/>
    </row>
    <row r="719">
      <c r="H719" s="11"/>
      <c r="I719" s="11"/>
    </row>
    <row r="720">
      <c r="H720" s="11"/>
      <c r="I720" s="11"/>
    </row>
    <row r="721">
      <c r="H721" s="11"/>
      <c r="I721" s="11"/>
    </row>
    <row r="722">
      <c r="H722" s="11"/>
      <c r="I722" s="11"/>
    </row>
    <row r="723">
      <c r="H723" s="11"/>
      <c r="I723" s="11"/>
    </row>
    <row r="724">
      <c r="H724" s="11"/>
      <c r="I724" s="11"/>
    </row>
    <row r="725">
      <c r="H725" s="11"/>
      <c r="I725" s="11"/>
    </row>
    <row r="726">
      <c r="H726" s="11"/>
      <c r="I726" s="11"/>
    </row>
    <row r="727">
      <c r="H727" s="11"/>
      <c r="I727" s="11"/>
    </row>
    <row r="728">
      <c r="H728" s="11"/>
      <c r="I728" s="11"/>
    </row>
    <row r="729">
      <c r="H729" s="11"/>
      <c r="I729" s="11"/>
    </row>
    <row r="730">
      <c r="H730" s="11"/>
      <c r="I730" s="11"/>
    </row>
    <row r="731">
      <c r="H731" s="11"/>
      <c r="I731" s="11"/>
    </row>
    <row r="732">
      <c r="H732" s="11"/>
      <c r="I732" s="11"/>
    </row>
    <row r="733">
      <c r="H733" s="11"/>
      <c r="I733" s="11"/>
    </row>
    <row r="734">
      <c r="H734" s="11"/>
      <c r="I734" s="11"/>
    </row>
    <row r="735">
      <c r="H735" s="11"/>
      <c r="I735" s="11"/>
    </row>
    <row r="736">
      <c r="H736" s="11"/>
      <c r="I736" s="11"/>
    </row>
    <row r="737">
      <c r="H737" s="11"/>
      <c r="I737" s="11"/>
    </row>
    <row r="738">
      <c r="H738" s="11"/>
      <c r="I738" s="11"/>
    </row>
    <row r="739">
      <c r="H739" s="11"/>
      <c r="I739" s="11"/>
    </row>
    <row r="740">
      <c r="H740" s="11"/>
      <c r="I740" s="11"/>
    </row>
    <row r="741">
      <c r="H741" s="11"/>
      <c r="I741" s="11"/>
    </row>
    <row r="742">
      <c r="H742" s="11"/>
      <c r="I742" s="11"/>
    </row>
    <row r="743">
      <c r="H743" s="11"/>
      <c r="I743" s="11"/>
    </row>
    <row r="744">
      <c r="H744" s="11"/>
      <c r="I744" s="11"/>
    </row>
    <row r="745">
      <c r="H745" s="11"/>
      <c r="I745" s="11"/>
    </row>
    <row r="746">
      <c r="H746" s="11"/>
      <c r="I746" s="11"/>
    </row>
    <row r="747">
      <c r="H747" s="11"/>
      <c r="I747" s="11"/>
    </row>
    <row r="748">
      <c r="H748" s="11"/>
      <c r="I748" s="11"/>
    </row>
    <row r="749">
      <c r="H749" s="11"/>
      <c r="I749" s="11"/>
    </row>
    <row r="750">
      <c r="H750" s="11"/>
      <c r="I750" s="11"/>
    </row>
    <row r="751">
      <c r="H751" s="11"/>
      <c r="I751" s="11"/>
    </row>
    <row r="752">
      <c r="H752" s="11"/>
      <c r="I752" s="11"/>
    </row>
    <row r="753">
      <c r="H753" s="11"/>
      <c r="I753" s="11"/>
    </row>
    <row r="754">
      <c r="H754" s="11"/>
      <c r="I754" s="11"/>
    </row>
    <row r="755">
      <c r="H755" s="11"/>
      <c r="I755" s="11"/>
    </row>
    <row r="756">
      <c r="H756" s="11"/>
      <c r="I756" s="11"/>
    </row>
    <row r="757">
      <c r="H757" s="11"/>
      <c r="I757" s="11"/>
    </row>
    <row r="758">
      <c r="H758" s="11"/>
      <c r="I758" s="11"/>
    </row>
    <row r="759">
      <c r="H759" s="11"/>
      <c r="I759" s="11"/>
    </row>
    <row r="760">
      <c r="H760" s="11"/>
      <c r="I760" s="11"/>
    </row>
    <row r="761">
      <c r="H761" s="11"/>
      <c r="I761" s="11"/>
    </row>
    <row r="762">
      <c r="H762" s="11"/>
      <c r="I762" s="11"/>
    </row>
    <row r="763">
      <c r="H763" s="11"/>
      <c r="I763" s="11"/>
    </row>
    <row r="764">
      <c r="H764" s="11"/>
      <c r="I764" s="11"/>
    </row>
    <row r="765">
      <c r="H765" s="11"/>
      <c r="I765" s="11"/>
    </row>
    <row r="766">
      <c r="H766" s="11"/>
      <c r="I766" s="11"/>
    </row>
    <row r="767">
      <c r="H767" s="11"/>
      <c r="I767" s="11"/>
    </row>
    <row r="768">
      <c r="H768" s="11"/>
      <c r="I768" s="11"/>
    </row>
    <row r="769">
      <c r="H769" s="11"/>
      <c r="I769" s="11"/>
    </row>
    <row r="770">
      <c r="H770" s="11"/>
      <c r="I770" s="11"/>
    </row>
    <row r="771">
      <c r="H771" s="11"/>
      <c r="I771" s="11"/>
    </row>
    <row r="772">
      <c r="H772" s="11"/>
      <c r="I772" s="11"/>
    </row>
    <row r="773">
      <c r="H773" s="11"/>
      <c r="I773" s="11"/>
    </row>
    <row r="774">
      <c r="H774" s="11"/>
      <c r="I774" s="11"/>
    </row>
    <row r="775">
      <c r="H775" s="11"/>
      <c r="I775" s="11"/>
    </row>
    <row r="776">
      <c r="H776" s="11"/>
      <c r="I776" s="11"/>
    </row>
    <row r="777">
      <c r="H777" s="11"/>
      <c r="I777" s="11"/>
    </row>
    <row r="778">
      <c r="H778" s="11"/>
      <c r="I778" s="11"/>
    </row>
    <row r="779">
      <c r="H779" s="11"/>
      <c r="I779" s="11"/>
    </row>
    <row r="780">
      <c r="H780" s="11"/>
      <c r="I780" s="11"/>
    </row>
    <row r="781">
      <c r="H781" s="11"/>
      <c r="I781" s="11"/>
    </row>
    <row r="782">
      <c r="H782" s="11"/>
      <c r="I782" s="11"/>
    </row>
    <row r="783">
      <c r="H783" s="11"/>
      <c r="I783" s="11"/>
    </row>
    <row r="784">
      <c r="H784" s="11"/>
      <c r="I784" s="11"/>
    </row>
    <row r="785">
      <c r="H785" s="11"/>
      <c r="I785" s="11"/>
    </row>
    <row r="786">
      <c r="H786" s="11"/>
      <c r="I786" s="11"/>
    </row>
    <row r="787">
      <c r="H787" s="11"/>
      <c r="I787" s="11"/>
    </row>
    <row r="788">
      <c r="H788" s="11"/>
      <c r="I788" s="11"/>
    </row>
    <row r="789">
      <c r="H789" s="11"/>
      <c r="I789" s="11"/>
    </row>
    <row r="790">
      <c r="H790" s="11"/>
      <c r="I790" s="11"/>
    </row>
    <row r="791">
      <c r="H791" s="11"/>
      <c r="I791" s="11"/>
    </row>
    <row r="792">
      <c r="H792" s="11"/>
      <c r="I792" s="11"/>
    </row>
    <row r="793">
      <c r="H793" s="11"/>
      <c r="I793" s="11"/>
    </row>
    <row r="794">
      <c r="H794" s="11"/>
      <c r="I794" s="11"/>
    </row>
    <row r="795">
      <c r="H795" s="11"/>
      <c r="I795" s="11"/>
    </row>
    <row r="796">
      <c r="H796" s="11"/>
      <c r="I796" s="11"/>
    </row>
    <row r="797">
      <c r="H797" s="11"/>
      <c r="I797" s="11"/>
    </row>
    <row r="798">
      <c r="H798" s="11"/>
      <c r="I798" s="11"/>
    </row>
    <row r="799">
      <c r="H799" s="11"/>
      <c r="I799" s="11"/>
    </row>
    <row r="800">
      <c r="H800" s="11"/>
      <c r="I800" s="11"/>
    </row>
    <row r="801">
      <c r="H801" s="11"/>
      <c r="I801" s="11"/>
    </row>
    <row r="802">
      <c r="H802" s="11"/>
      <c r="I802" s="11"/>
    </row>
    <row r="803">
      <c r="H803" s="11"/>
      <c r="I803" s="11"/>
    </row>
    <row r="804">
      <c r="H804" s="11"/>
      <c r="I804" s="11"/>
    </row>
    <row r="805">
      <c r="H805" s="11"/>
      <c r="I805" s="11"/>
    </row>
    <row r="806">
      <c r="H806" s="11"/>
      <c r="I806" s="11"/>
    </row>
    <row r="807">
      <c r="H807" s="11"/>
      <c r="I807" s="11"/>
    </row>
    <row r="808">
      <c r="H808" s="11"/>
      <c r="I808" s="11"/>
    </row>
    <row r="809">
      <c r="H809" s="11"/>
      <c r="I809" s="11"/>
    </row>
    <row r="810">
      <c r="H810" s="11"/>
      <c r="I810" s="11"/>
    </row>
    <row r="811">
      <c r="H811" s="11"/>
      <c r="I811" s="11"/>
    </row>
    <row r="812">
      <c r="H812" s="11"/>
      <c r="I812" s="11"/>
    </row>
    <row r="813">
      <c r="H813" s="11"/>
      <c r="I813" s="11"/>
    </row>
    <row r="814">
      <c r="H814" s="11"/>
      <c r="I814" s="11"/>
    </row>
    <row r="815">
      <c r="H815" s="11"/>
      <c r="I815" s="11"/>
    </row>
    <row r="816">
      <c r="H816" s="11"/>
      <c r="I816" s="11"/>
    </row>
    <row r="817">
      <c r="H817" s="11"/>
      <c r="I817" s="11"/>
    </row>
    <row r="818">
      <c r="H818" s="11"/>
      <c r="I818" s="11"/>
    </row>
    <row r="819">
      <c r="H819" s="11"/>
      <c r="I819" s="11"/>
    </row>
    <row r="820">
      <c r="H820" s="11"/>
      <c r="I820" s="11"/>
    </row>
    <row r="821">
      <c r="H821" s="11"/>
      <c r="I821" s="11"/>
    </row>
    <row r="822">
      <c r="H822" s="11"/>
      <c r="I822" s="11"/>
    </row>
    <row r="823">
      <c r="H823" s="11"/>
      <c r="I823" s="11"/>
    </row>
    <row r="824">
      <c r="H824" s="11"/>
      <c r="I824" s="11"/>
    </row>
    <row r="825">
      <c r="H825" s="11"/>
      <c r="I825" s="11"/>
    </row>
    <row r="826">
      <c r="H826" s="11"/>
      <c r="I826" s="11"/>
    </row>
    <row r="827">
      <c r="H827" s="11"/>
      <c r="I827" s="11"/>
    </row>
    <row r="828">
      <c r="H828" s="11"/>
      <c r="I828" s="11"/>
    </row>
    <row r="829">
      <c r="H829" s="11"/>
      <c r="I829" s="11"/>
    </row>
    <row r="830">
      <c r="H830" s="11"/>
      <c r="I830" s="11"/>
    </row>
    <row r="831">
      <c r="H831" s="11"/>
      <c r="I831" s="11"/>
    </row>
    <row r="832">
      <c r="H832" s="11"/>
      <c r="I832" s="11"/>
    </row>
    <row r="833">
      <c r="H833" s="11"/>
      <c r="I833" s="11"/>
    </row>
    <row r="834">
      <c r="H834" s="11"/>
      <c r="I834" s="11"/>
    </row>
    <row r="835">
      <c r="H835" s="11"/>
      <c r="I835" s="11"/>
    </row>
    <row r="836">
      <c r="H836" s="11"/>
      <c r="I836" s="11"/>
    </row>
    <row r="837">
      <c r="H837" s="11"/>
      <c r="I837" s="11"/>
    </row>
    <row r="838">
      <c r="H838" s="11"/>
      <c r="I838" s="11"/>
    </row>
    <row r="839">
      <c r="H839" s="11"/>
      <c r="I839" s="11"/>
    </row>
    <row r="840">
      <c r="H840" s="11"/>
      <c r="I840" s="11"/>
    </row>
    <row r="841">
      <c r="H841" s="11"/>
      <c r="I841" s="11"/>
    </row>
    <row r="842">
      <c r="H842" s="11"/>
      <c r="I842" s="11"/>
    </row>
    <row r="843">
      <c r="H843" s="11"/>
      <c r="I843" s="11"/>
    </row>
    <row r="844">
      <c r="H844" s="11"/>
      <c r="I844" s="11"/>
    </row>
    <row r="845">
      <c r="H845" s="11"/>
      <c r="I845" s="11"/>
    </row>
    <row r="846">
      <c r="H846" s="11"/>
      <c r="I846" s="11"/>
    </row>
    <row r="847">
      <c r="H847" s="11"/>
      <c r="I847" s="11"/>
    </row>
    <row r="848">
      <c r="H848" s="11"/>
      <c r="I848" s="11"/>
    </row>
    <row r="849">
      <c r="H849" s="11"/>
      <c r="I849" s="11"/>
    </row>
    <row r="850">
      <c r="H850" s="11"/>
      <c r="I850" s="11"/>
    </row>
    <row r="851">
      <c r="H851" s="11"/>
      <c r="I851" s="11"/>
    </row>
    <row r="852">
      <c r="H852" s="11"/>
      <c r="I852" s="11"/>
    </row>
    <row r="853">
      <c r="H853" s="11"/>
      <c r="I853" s="11"/>
    </row>
    <row r="854">
      <c r="H854" s="11"/>
      <c r="I854" s="11"/>
    </row>
    <row r="855">
      <c r="H855" s="11"/>
      <c r="I855" s="11"/>
    </row>
    <row r="856">
      <c r="H856" s="11"/>
      <c r="I856" s="11"/>
    </row>
    <row r="857">
      <c r="H857" s="11"/>
      <c r="I857" s="11"/>
    </row>
    <row r="858">
      <c r="H858" s="11"/>
      <c r="I858" s="11"/>
    </row>
    <row r="859">
      <c r="H859" s="11"/>
      <c r="I859" s="11"/>
    </row>
    <row r="860">
      <c r="H860" s="11"/>
      <c r="I860" s="11"/>
    </row>
    <row r="861">
      <c r="H861" s="11"/>
      <c r="I861" s="11"/>
    </row>
    <row r="862">
      <c r="H862" s="11"/>
      <c r="I862" s="11"/>
    </row>
    <row r="863">
      <c r="H863" s="11"/>
      <c r="I863" s="11"/>
    </row>
    <row r="864">
      <c r="H864" s="11"/>
      <c r="I864" s="11"/>
    </row>
    <row r="865">
      <c r="H865" s="11"/>
      <c r="I865" s="11"/>
    </row>
    <row r="866">
      <c r="H866" s="11"/>
      <c r="I866" s="11"/>
    </row>
    <row r="867">
      <c r="H867" s="11"/>
      <c r="I867" s="11"/>
    </row>
    <row r="868">
      <c r="H868" s="11"/>
      <c r="I868" s="11"/>
    </row>
    <row r="869">
      <c r="H869" s="11"/>
      <c r="I869" s="11"/>
    </row>
    <row r="870">
      <c r="H870" s="11"/>
      <c r="I870" s="11"/>
    </row>
    <row r="871">
      <c r="H871" s="11"/>
      <c r="I871" s="11"/>
    </row>
    <row r="872">
      <c r="H872" s="11"/>
      <c r="I872" s="11"/>
    </row>
    <row r="873">
      <c r="H873" s="11"/>
      <c r="I873" s="11"/>
    </row>
    <row r="874">
      <c r="H874" s="11"/>
      <c r="I874" s="11"/>
    </row>
    <row r="875">
      <c r="H875" s="11"/>
      <c r="I875" s="11"/>
    </row>
    <row r="876">
      <c r="H876" s="11"/>
      <c r="I876" s="11"/>
    </row>
    <row r="877">
      <c r="H877" s="11"/>
      <c r="I877" s="11"/>
    </row>
    <row r="878">
      <c r="H878" s="11"/>
      <c r="I878" s="11"/>
    </row>
    <row r="879">
      <c r="H879" s="11"/>
      <c r="I879" s="11"/>
    </row>
    <row r="880">
      <c r="H880" s="11"/>
      <c r="I880" s="11"/>
    </row>
    <row r="881">
      <c r="H881" s="11"/>
      <c r="I881" s="11"/>
    </row>
    <row r="882">
      <c r="H882" s="11"/>
      <c r="I882" s="11"/>
    </row>
    <row r="883">
      <c r="H883" s="11"/>
      <c r="I883" s="11"/>
    </row>
    <row r="884">
      <c r="H884" s="11"/>
      <c r="I884" s="11"/>
    </row>
    <row r="885">
      <c r="H885" s="11"/>
      <c r="I885" s="11"/>
    </row>
    <row r="886">
      <c r="H886" s="11"/>
      <c r="I886" s="11"/>
    </row>
    <row r="887">
      <c r="H887" s="11"/>
      <c r="I887" s="11"/>
    </row>
    <row r="888">
      <c r="H888" s="11"/>
      <c r="I888" s="11"/>
    </row>
    <row r="889">
      <c r="H889" s="11"/>
      <c r="I889" s="11"/>
    </row>
    <row r="890">
      <c r="H890" s="11"/>
      <c r="I890" s="11"/>
    </row>
    <row r="891">
      <c r="H891" s="11"/>
      <c r="I891" s="11"/>
    </row>
    <row r="892">
      <c r="H892" s="11"/>
      <c r="I892" s="11"/>
    </row>
    <row r="893">
      <c r="H893" s="11"/>
      <c r="I893" s="11"/>
    </row>
    <row r="894">
      <c r="H894" s="11"/>
      <c r="I894" s="11"/>
    </row>
    <row r="895">
      <c r="H895" s="11"/>
      <c r="I895" s="11"/>
    </row>
    <row r="896">
      <c r="H896" s="11"/>
      <c r="I896" s="11"/>
    </row>
    <row r="897">
      <c r="H897" s="11"/>
      <c r="I897" s="11"/>
    </row>
    <row r="898">
      <c r="H898" s="11"/>
      <c r="I898" s="11"/>
    </row>
    <row r="899">
      <c r="H899" s="11"/>
      <c r="I899" s="11"/>
    </row>
    <row r="900">
      <c r="H900" s="11"/>
      <c r="I900" s="11"/>
    </row>
    <row r="901">
      <c r="H901" s="11"/>
      <c r="I901" s="11"/>
    </row>
    <row r="902">
      <c r="H902" s="11"/>
      <c r="I902" s="11"/>
    </row>
    <row r="903">
      <c r="H903" s="11"/>
      <c r="I903" s="11"/>
    </row>
    <row r="904">
      <c r="H904" s="11"/>
      <c r="I904" s="11"/>
    </row>
    <row r="905">
      <c r="H905" s="11"/>
      <c r="I905" s="11"/>
    </row>
    <row r="906">
      <c r="H906" s="11"/>
      <c r="I906" s="11"/>
    </row>
    <row r="907">
      <c r="H907" s="11"/>
      <c r="I907" s="11"/>
    </row>
    <row r="908">
      <c r="H908" s="11"/>
      <c r="I908" s="11"/>
    </row>
    <row r="909">
      <c r="H909" s="11"/>
      <c r="I909" s="11"/>
    </row>
    <row r="910">
      <c r="H910" s="11"/>
      <c r="I910" s="11"/>
    </row>
    <row r="911">
      <c r="H911" s="11"/>
      <c r="I911" s="11"/>
    </row>
    <row r="912">
      <c r="H912" s="11"/>
      <c r="I912" s="11"/>
    </row>
    <row r="913">
      <c r="H913" s="11"/>
      <c r="I913" s="11"/>
    </row>
    <row r="914">
      <c r="H914" s="11"/>
      <c r="I914" s="11"/>
    </row>
    <row r="915">
      <c r="H915" s="11"/>
      <c r="I915" s="11"/>
    </row>
    <row r="916">
      <c r="H916" s="11"/>
      <c r="I916" s="11"/>
    </row>
    <row r="917">
      <c r="H917" s="11"/>
      <c r="I917" s="11"/>
    </row>
    <row r="918">
      <c r="H918" s="11"/>
      <c r="I918" s="11"/>
    </row>
    <row r="919">
      <c r="H919" s="11"/>
      <c r="I919" s="11"/>
    </row>
    <row r="920">
      <c r="H920" s="11"/>
      <c r="I920" s="11"/>
    </row>
    <row r="921">
      <c r="H921" s="11"/>
      <c r="I921" s="11"/>
    </row>
    <row r="922">
      <c r="H922" s="11"/>
      <c r="I922" s="11"/>
    </row>
    <row r="923">
      <c r="H923" s="11"/>
      <c r="I923" s="11"/>
    </row>
    <row r="924">
      <c r="H924" s="11"/>
      <c r="I924" s="11"/>
    </row>
    <row r="925">
      <c r="H925" s="11"/>
      <c r="I925" s="11"/>
    </row>
    <row r="926">
      <c r="H926" s="11"/>
      <c r="I926" s="11"/>
    </row>
    <row r="927">
      <c r="H927" s="11"/>
      <c r="I927" s="11"/>
    </row>
    <row r="928">
      <c r="H928" s="11"/>
      <c r="I928" s="11"/>
    </row>
    <row r="929">
      <c r="H929" s="11"/>
      <c r="I929" s="11"/>
    </row>
    <row r="930">
      <c r="H930" s="11"/>
      <c r="I930" s="11"/>
    </row>
    <row r="931">
      <c r="H931" s="11"/>
      <c r="I931" s="11"/>
    </row>
    <row r="932">
      <c r="H932" s="11"/>
      <c r="I932" s="11"/>
    </row>
    <row r="933">
      <c r="H933" s="11"/>
      <c r="I933" s="11"/>
    </row>
    <row r="934">
      <c r="H934" s="11"/>
      <c r="I934" s="11"/>
    </row>
    <row r="935">
      <c r="H935" s="11"/>
      <c r="I935" s="11"/>
    </row>
    <row r="936">
      <c r="H936" s="11"/>
      <c r="I936" s="11"/>
    </row>
    <row r="937">
      <c r="H937" s="11"/>
      <c r="I937" s="11"/>
    </row>
    <row r="938">
      <c r="H938" s="11"/>
      <c r="I938" s="11"/>
    </row>
    <row r="939">
      <c r="H939" s="11"/>
      <c r="I939" s="11"/>
    </row>
    <row r="940">
      <c r="H940" s="11"/>
      <c r="I940" s="11"/>
    </row>
    <row r="941">
      <c r="H941" s="11"/>
      <c r="I941" s="11"/>
    </row>
    <row r="942">
      <c r="H942" s="11"/>
      <c r="I942" s="11"/>
    </row>
    <row r="943">
      <c r="H943" s="11"/>
      <c r="I943" s="11"/>
    </row>
    <row r="944">
      <c r="H944" s="11"/>
      <c r="I944" s="11"/>
    </row>
    <row r="945">
      <c r="H945" s="11"/>
      <c r="I945" s="11"/>
    </row>
    <row r="946">
      <c r="H946" s="11"/>
      <c r="I946" s="11"/>
    </row>
    <row r="947">
      <c r="H947" s="11"/>
      <c r="I947" s="11"/>
    </row>
    <row r="948">
      <c r="H948" s="11"/>
      <c r="I948" s="11"/>
    </row>
    <row r="949">
      <c r="H949" s="11"/>
      <c r="I949" s="11"/>
    </row>
    <row r="950">
      <c r="H950" s="11"/>
      <c r="I950" s="11"/>
    </row>
    <row r="951">
      <c r="H951" s="11"/>
      <c r="I951" s="11"/>
    </row>
    <row r="952">
      <c r="H952" s="11"/>
      <c r="I952" s="11"/>
    </row>
    <row r="953">
      <c r="H953" s="11"/>
      <c r="I953" s="11"/>
    </row>
    <row r="954">
      <c r="H954" s="11"/>
      <c r="I954" s="11"/>
    </row>
    <row r="955">
      <c r="H955" s="11"/>
      <c r="I955" s="11"/>
    </row>
    <row r="956">
      <c r="H956" s="11"/>
      <c r="I956" s="11"/>
    </row>
    <row r="957">
      <c r="H957" s="11"/>
      <c r="I957" s="11"/>
    </row>
    <row r="958">
      <c r="H958" s="11"/>
      <c r="I958" s="11"/>
    </row>
    <row r="959">
      <c r="H959" s="11"/>
      <c r="I959" s="11"/>
    </row>
    <row r="960">
      <c r="H960" s="11"/>
      <c r="I960" s="11"/>
    </row>
    <row r="961">
      <c r="H961" s="11"/>
      <c r="I961" s="11"/>
    </row>
    <row r="962">
      <c r="H962" s="11"/>
      <c r="I962" s="11"/>
    </row>
    <row r="963">
      <c r="H963" s="11"/>
      <c r="I963" s="11"/>
    </row>
    <row r="964">
      <c r="H964" s="11"/>
      <c r="I964" s="11"/>
    </row>
    <row r="965">
      <c r="H965" s="11"/>
      <c r="I965" s="11"/>
    </row>
    <row r="966">
      <c r="H966" s="11"/>
      <c r="I966" s="11"/>
    </row>
    <row r="967">
      <c r="H967" s="11"/>
      <c r="I967" s="11"/>
    </row>
    <row r="968">
      <c r="H968" s="11"/>
      <c r="I968" s="11"/>
    </row>
    <row r="969">
      <c r="H969" s="11"/>
      <c r="I969" s="11"/>
    </row>
    <row r="970">
      <c r="H970" s="11"/>
      <c r="I970" s="11"/>
    </row>
    <row r="971">
      <c r="H971" s="11"/>
      <c r="I971" s="11"/>
    </row>
    <row r="972">
      <c r="H972" s="11"/>
      <c r="I972" s="11"/>
    </row>
    <row r="973">
      <c r="H973" s="11"/>
      <c r="I973" s="11"/>
    </row>
    <row r="974">
      <c r="H974" s="11"/>
      <c r="I974" s="11"/>
    </row>
    <row r="975">
      <c r="H975" s="11"/>
      <c r="I975" s="11"/>
    </row>
    <row r="976">
      <c r="H976" s="11"/>
      <c r="I976" s="11"/>
    </row>
    <row r="977">
      <c r="H977" s="11"/>
      <c r="I977" s="11"/>
    </row>
    <row r="978">
      <c r="H978" s="11"/>
      <c r="I978" s="11"/>
    </row>
    <row r="979">
      <c r="H979" s="11"/>
      <c r="I979" s="11"/>
    </row>
    <row r="980">
      <c r="H980" s="11"/>
      <c r="I980" s="11"/>
    </row>
    <row r="981">
      <c r="H981" s="11"/>
      <c r="I981" s="11"/>
    </row>
    <row r="982">
      <c r="H982" s="11"/>
      <c r="I982" s="11"/>
    </row>
    <row r="983">
      <c r="H983" s="11"/>
      <c r="I983" s="11"/>
    </row>
    <row r="984">
      <c r="H984" s="11"/>
      <c r="I984" s="11"/>
    </row>
    <row r="985">
      <c r="H985" s="11"/>
      <c r="I985" s="11"/>
    </row>
    <row r="986">
      <c r="H986" s="11"/>
      <c r="I986" s="11"/>
    </row>
    <row r="987">
      <c r="H987" s="11"/>
      <c r="I987" s="11"/>
    </row>
    <row r="988">
      <c r="H988" s="11"/>
      <c r="I988" s="11"/>
    </row>
    <row r="989">
      <c r="H989" s="11"/>
      <c r="I989" s="11"/>
    </row>
    <row r="990">
      <c r="H990" s="11"/>
      <c r="I990" s="11"/>
    </row>
    <row r="991">
      <c r="H991" s="11"/>
      <c r="I991" s="11"/>
    </row>
    <row r="992">
      <c r="H992" s="11"/>
      <c r="I992" s="11"/>
    </row>
    <row r="993">
      <c r="H993" s="11"/>
      <c r="I993" s="11"/>
    </row>
    <row r="994">
      <c r="H994" s="11"/>
      <c r="I994" s="11"/>
    </row>
    <row r="995">
      <c r="H995" s="11"/>
      <c r="I995" s="11"/>
    </row>
    <row r="996">
      <c r="H996" s="11"/>
      <c r="I996" s="11"/>
    </row>
    <row r="997">
      <c r="H997" s="11"/>
      <c r="I997" s="11"/>
    </row>
    <row r="998">
      <c r="H998" s="11"/>
      <c r="I998" s="11"/>
    </row>
    <row r="999">
      <c r="H999" s="11"/>
      <c r="I999" s="11"/>
    </row>
    <row r="1000">
      <c r="H1000" s="11"/>
      <c r="I1000" s="11"/>
    </row>
    <row r="1001">
      <c r="H1001" s="11"/>
      <c r="I1001" s="11"/>
    </row>
    <row r="1002">
      <c r="H1002" s="11"/>
      <c r="I1002" s="11"/>
    </row>
    <row r="1003">
      <c r="H1003" s="11"/>
      <c r="I1003" s="11"/>
    </row>
    <row r="1004">
      <c r="H1004" s="11"/>
      <c r="I1004" s="1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5.29"/>
  </cols>
  <sheetData>
    <row r="2">
      <c r="A2" s="1" t="s">
        <v>620</v>
      </c>
      <c r="B2" s="1">
        <v>0.0</v>
      </c>
      <c r="C2" s="1">
        <v>8.76857</v>
      </c>
      <c r="D2" s="1">
        <v>13.8946</v>
      </c>
      <c r="E2" s="1">
        <v>25.8078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 t="s">
        <v>11</v>
      </c>
    </row>
    <row r="3">
      <c r="A3" s="1" t="s">
        <v>621</v>
      </c>
      <c r="B3" s="1">
        <v>0.0</v>
      </c>
      <c r="C3" s="1">
        <v>19.847946</v>
      </c>
      <c r="D3" s="1" t="s">
        <v>11</v>
      </c>
      <c r="E3" s="1">
        <v>19.847946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 t="s">
        <v>622</v>
      </c>
      <c r="B4" s="1">
        <v>0.0</v>
      </c>
      <c r="C4" s="1">
        <v>2.29573</v>
      </c>
      <c r="D4" s="1">
        <v>8.75681</v>
      </c>
      <c r="E4" s="1">
        <v>12.9093</v>
      </c>
      <c r="F4" s="1">
        <v>27.355845</v>
      </c>
      <c r="G4" s="1">
        <v>0.0</v>
      </c>
      <c r="H4" s="1">
        <v>0.0</v>
      </c>
      <c r="I4" s="1">
        <v>0.0</v>
      </c>
      <c r="J4" s="1">
        <v>0.0</v>
      </c>
      <c r="K4" s="1">
        <v>0.125468</v>
      </c>
      <c r="L4" s="1">
        <v>0.017603</v>
      </c>
      <c r="M4" s="1">
        <v>39.0777</v>
      </c>
      <c r="N4" s="1">
        <v>0.0</v>
      </c>
      <c r="O4" s="1">
        <v>5.19E-4</v>
      </c>
      <c r="P4" s="1" t="s">
        <v>11</v>
      </c>
    </row>
    <row r="5">
      <c r="A5" s="1" t="s">
        <v>623</v>
      </c>
      <c r="B5" s="1">
        <v>0.0</v>
      </c>
      <c r="C5" s="1">
        <v>5.70192</v>
      </c>
      <c r="D5" s="1">
        <v>36.277</v>
      </c>
      <c r="E5" s="1">
        <v>16.7203</v>
      </c>
      <c r="F5" s="1">
        <v>27.293126</v>
      </c>
      <c r="G5" s="1">
        <v>0.0</v>
      </c>
      <c r="H5" s="1">
        <v>0.0</v>
      </c>
      <c r="I5" s="1">
        <v>0.0</v>
      </c>
      <c r="J5" s="1">
        <v>0.0</v>
      </c>
      <c r="K5" s="1">
        <v>0.357059</v>
      </c>
      <c r="L5" s="1">
        <v>0.062574</v>
      </c>
      <c r="M5" s="1">
        <v>42.851005</v>
      </c>
      <c r="N5" s="1">
        <v>0.0</v>
      </c>
      <c r="O5" s="1">
        <v>5.44E-4</v>
      </c>
      <c r="P5" s="1" t="s">
        <v>11</v>
      </c>
    </row>
    <row r="6">
      <c r="A6" s="1" t="s">
        <v>624</v>
      </c>
      <c r="B6" s="1">
        <v>0.0</v>
      </c>
      <c r="C6" s="1">
        <v>11.208</v>
      </c>
      <c r="D6" s="1">
        <v>15.4838</v>
      </c>
      <c r="E6" s="1">
        <v>30.8201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 t="s">
        <v>11</v>
      </c>
    </row>
    <row r="7">
      <c r="A7" s="1" t="s">
        <v>625</v>
      </c>
      <c r="B7" s="1">
        <v>0.0</v>
      </c>
      <c r="C7" s="1">
        <v>23.818572</v>
      </c>
      <c r="D7" s="1" t="s">
        <v>11</v>
      </c>
      <c r="E7" s="1">
        <v>23.818572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" t="s">
        <v>626</v>
      </c>
      <c r="B8" s="1">
        <v>0.0</v>
      </c>
      <c r="C8" s="1">
        <v>2.75146</v>
      </c>
      <c r="D8" s="1">
        <v>8.96151</v>
      </c>
      <c r="E8" s="1">
        <v>14.0709</v>
      </c>
      <c r="F8" s="1">
        <v>47.389906</v>
      </c>
      <c r="G8" s="1">
        <v>0.0</v>
      </c>
      <c r="H8" s="1">
        <v>0.0</v>
      </c>
      <c r="I8" s="1">
        <v>0.0</v>
      </c>
      <c r="J8" s="1">
        <v>0.0</v>
      </c>
      <c r="K8" s="1">
        <v>0.076701</v>
      </c>
      <c r="L8" s="1">
        <v>0.013976</v>
      </c>
      <c r="M8" s="1">
        <v>60.152041</v>
      </c>
      <c r="N8" s="1">
        <v>0.0</v>
      </c>
      <c r="O8" s="1">
        <v>5.35E-4</v>
      </c>
      <c r="P8" s="1" t="s">
        <v>11</v>
      </c>
    </row>
    <row r="9">
      <c r="A9" s="1" t="s">
        <v>627</v>
      </c>
      <c r="B9" s="1">
        <v>0.0</v>
      </c>
      <c r="C9" s="1">
        <v>11.207</v>
      </c>
      <c r="D9" s="1">
        <v>75.0947</v>
      </c>
      <c r="E9" s="1">
        <v>18.8779</v>
      </c>
      <c r="F9" s="1">
        <v>45.352662</v>
      </c>
      <c r="G9" s="1">
        <v>0.0</v>
      </c>
      <c r="H9" s="1">
        <v>0.0</v>
      </c>
      <c r="I9" s="1">
        <v>0.0</v>
      </c>
      <c r="J9" s="1">
        <v>0.0</v>
      </c>
      <c r="K9" s="1">
        <v>0.376724</v>
      </c>
      <c r="L9" s="1">
        <v>0.067732</v>
      </c>
      <c r="M9" s="1">
        <v>62.938872</v>
      </c>
      <c r="N9" s="1">
        <v>0.0</v>
      </c>
      <c r="O9" s="1">
        <v>5.0E-4</v>
      </c>
      <c r="P9" s="1" t="s">
        <v>11</v>
      </c>
    </row>
    <row r="10">
      <c r="A10" s="1" t="s">
        <v>628</v>
      </c>
      <c r="B10" s="1">
        <v>0.0</v>
      </c>
      <c r="C10" s="1">
        <v>17.5453</v>
      </c>
      <c r="D10" s="1">
        <v>16.3411</v>
      </c>
      <c r="E10" s="1">
        <v>48.4067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 t="s">
        <v>11</v>
      </c>
    </row>
    <row r="11">
      <c r="A11" s="1" t="s">
        <v>629</v>
      </c>
      <c r="B11" s="1">
        <v>0.0</v>
      </c>
      <c r="C11" s="1">
        <v>35.249567</v>
      </c>
      <c r="D11" s="1" t="s">
        <v>11</v>
      </c>
      <c r="E11" s="1">
        <v>35.249567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1" t="s">
        <v>630</v>
      </c>
      <c r="B12" s="1">
        <v>0.0</v>
      </c>
      <c r="C12" s="1">
        <v>5.74661</v>
      </c>
      <c r="D12" s="1">
        <v>12.5547</v>
      </c>
      <c r="E12" s="1">
        <v>22.7015</v>
      </c>
      <c r="F12" s="1">
        <v>80.940728</v>
      </c>
      <c r="G12" s="1">
        <v>0.0</v>
      </c>
      <c r="H12" s="1">
        <v>0.0</v>
      </c>
      <c r="I12" s="1">
        <v>0.0</v>
      </c>
      <c r="J12" s="1">
        <v>0.0</v>
      </c>
      <c r="K12" s="1">
        <v>0.051175</v>
      </c>
      <c r="L12" s="1">
        <v>0.013616</v>
      </c>
      <c r="M12" s="1">
        <v>101.862222</v>
      </c>
      <c r="N12" s="1">
        <v>0.0</v>
      </c>
      <c r="O12" s="1">
        <v>4.97E-4</v>
      </c>
      <c r="P12" s="1" t="s">
        <v>11</v>
      </c>
    </row>
    <row r="13">
      <c r="A13" s="1" t="s">
        <v>631</v>
      </c>
      <c r="B13" s="1">
        <v>0.0</v>
      </c>
      <c r="C13" s="1">
        <v>24.4691</v>
      </c>
      <c r="D13" s="1">
        <v>158.517</v>
      </c>
      <c r="E13" s="1">
        <v>24.2011</v>
      </c>
      <c r="F13" s="1">
        <v>84.764706</v>
      </c>
      <c r="G13" s="1">
        <v>0.0</v>
      </c>
      <c r="H13" s="1">
        <v>0.0</v>
      </c>
      <c r="I13" s="1">
        <v>0.0</v>
      </c>
      <c r="J13" s="1">
        <v>0.0</v>
      </c>
      <c r="K13" s="1">
        <v>0.41821</v>
      </c>
      <c r="L13" s="1">
        <v>0.080788</v>
      </c>
      <c r="M13" s="1">
        <v>107.301972</v>
      </c>
      <c r="N13" s="1">
        <v>0.0</v>
      </c>
      <c r="O13" s="1">
        <v>5.22E-4</v>
      </c>
      <c r="P13" s="1" t="s">
        <v>11</v>
      </c>
    </row>
    <row r="14">
      <c r="A14" s="1" t="s">
        <v>632</v>
      </c>
      <c r="B14" s="1">
        <v>0.0</v>
      </c>
      <c r="C14" s="1">
        <v>20.6978</v>
      </c>
      <c r="D14" s="1">
        <v>22.5044</v>
      </c>
      <c r="E14" s="1">
        <v>62.0528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 t="s">
        <v>11</v>
      </c>
    </row>
    <row r="15">
      <c r="A15" s="1" t="s">
        <v>633</v>
      </c>
      <c r="B15" s="1">
        <v>0.0</v>
      </c>
      <c r="C15" s="1">
        <v>50.674299</v>
      </c>
      <c r="D15" s="1" t="s">
        <v>11</v>
      </c>
      <c r="E15" s="1">
        <v>50.674299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1" t="s">
        <v>634</v>
      </c>
      <c r="B16" s="1">
        <v>0.0</v>
      </c>
      <c r="C16" s="1">
        <v>8.27332</v>
      </c>
      <c r="D16" s="1">
        <v>18.4721</v>
      </c>
      <c r="E16" s="1">
        <v>33.7635</v>
      </c>
      <c r="F16" s="1">
        <v>114.289582</v>
      </c>
      <c r="G16" s="1">
        <v>0.0</v>
      </c>
      <c r="H16" s="1">
        <v>0.0</v>
      </c>
      <c r="I16" s="1">
        <v>0.0</v>
      </c>
      <c r="J16" s="1">
        <v>0.0</v>
      </c>
      <c r="K16" s="1">
        <v>0.043187</v>
      </c>
      <c r="L16" s="1">
        <v>0.013692</v>
      </c>
      <c r="M16" s="1">
        <v>145.171931</v>
      </c>
      <c r="N16" s="1">
        <v>0.0</v>
      </c>
      <c r="O16" s="1">
        <v>5.57E-4</v>
      </c>
      <c r="P16" s="1" t="s">
        <v>11</v>
      </c>
    </row>
    <row r="17">
      <c r="A17" s="1" t="s">
        <v>635</v>
      </c>
      <c r="B17" s="1">
        <v>0.0</v>
      </c>
      <c r="C17" s="1">
        <v>46.6549</v>
      </c>
      <c r="D17" s="1">
        <v>273.835</v>
      </c>
      <c r="E17" s="1">
        <v>36.4911</v>
      </c>
      <c r="F17" s="1">
        <v>118.180849</v>
      </c>
      <c r="G17" s="1">
        <v>0.0</v>
      </c>
      <c r="H17" s="1">
        <v>0.0</v>
      </c>
      <c r="I17" s="1">
        <v>0.0</v>
      </c>
      <c r="J17" s="1">
        <v>0.0</v>
      </c>
      <c r="K17" s="1">
        <v>0.419028</v>
      </c>
      <c r="L17" s="1">
        <v>0.097383</v>
      </c>
      <c r="M17" s="1">
        <v>151.67008</v>
      </c>
      <c r="N17" s="1">
        <v>0.0</v>
      </c>
      <c r="O17" s="1">
        <v>5.19E-4</v>
      </c>
      <c r="P17" s="1" t="s">
        <v>11</v>
      </c>
    </row>
    <row r="18">
      <c r="A18" s="1" t="s">
        <v>636</v>
      </c>
      <c r="B18" s="1">
        <v>0.0</v>
      </c>
      <c r="C18" s="1">
        <v>25.1642</v>
      </c>
      <c r="D18" s="1">
        <v>24.2845</v>
      </c>
      <c r="E18" s="1">
        <v>76.4092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 t="s">
        <v>11</v>
      </c>
    </row>
    <row r="19">
      <c r="A19" s="1" t="s">
        <v>637</v>
      </c>
      <c r="B19" s="1">
        <v>0.0</v>
      </c>
      <c r="C19" s="1">
        <v>58.23531</v>
      </c>
      <c r="D19" s="1" t="s">
        <v>11</v>
      </c>
      <c r="E19" s="1">
        <v>58.23531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1" t="s">
        <v>638</v>
      </c>
      <c r="B20" s="1">
        <v>0.0</v>
      </c>
      <c r="C20" s="1">
        <v>9.0593</v>
      </c>
      <c r="D20" s="1">
        <v>23.6368</v>
      </c>
      <c r="E20" s="1">
        <v>40.2682</v>
      </c>
      <c r="F20" s="1">
        <v>166.076176</v>
      </c>
      <c r="G20" s="1">
        <v>0.0</v>
      </c>
      <c r="H20" s="1">
        <v>0.0</v>
      </c>
      <c r="I20" s="1">
        <v>0.0</v>
      </c>
      <c r="J20" s="1">
        <v>0.0</v>
      </c>
      <c r="K20" s="1">
        <v>0.047785</v>
      </c>
      <c r="L20" s="1">
        <v>0.02605</v>
      </c>
      <c r="M20" s="1">
        <v>202.831006</v>
      </c>
      <c r="N20" s="1">
        <v>0.0</v>
      </c>
      <c r="O20" s="1">
        <v>6.54E-4</v>
      </c>
      <c r="P20" s="1" t="s">
        <v>11</v>
      </c>
    </row>
    <row r="21">
      <c r="A21" s="1" t="s">
        <v>639</v>
      </c>
      <c r="B21" s="1">
        <v>0.0</v>
      </c>
      <c r="C21" s="1">
        <v>45.4844</v>
      </c>
      <c r="D21" s="1">
        <v>232.136</v>
      </c>
      <c r="E21" s="1">
        <v>37.6362</v>
      </c>
      <c r="F21" s="1">
        <v>163.575472</v>
      </c>
      <c r="G21" s="1">
        <v>0.0</v>
      </c>
      <c r="H21" s="1">
        <v>0.0</v>
      </c>
      <c r="I21" s="1">
        <v>0.0</v>
      </c>
      <c r="J21" s="1">
        <v>0.0</v>
      </c>
      <c r="K21" s="1">
        <v>0.410043</v>
      </c>
      <c r="L21" s="1">
        <v>0.112204</v>
      </c>
      <c r="M21" s="1">
        <v>197.565519</v>
      </c>
      <c r="N21" s="1">
        <v>0.0</v>
      </c>
      <c r="O21" s="1">
        <v>5.39E-4</v>
      </c>
      <c r="P21" s="1" t="s">
        <v>11</v>
      </c>
    </row>
    <row r="25">
      <c r="C25" s="1" t="s">
        <v>640</v>
      </c>
    </row>
    <row r="26">
      <c r="C26" s="101" t="s">
        <v>641</v>
      </c>
      <c r="D26" s="13" t="s">
        <v>642</v>
      </c>
      <c r="E26" s="13" t="s">
        <v>585</v>
      </c>
      <c r="F26" s="13" t="s">
        <v>443</v>
      </c>
      <c r="G26" s="1" t="s">
        <v>445</v>
      </c>
      <c r="H26" s="1" t="s">
        <v>444</v>
      </c>
      <c r="I26" s="1" t="s">
        <v>448</v>
      </c>
      <c r="J26" s="1" t="s">
        <v>643</v>
      </c>
    </row>
    <row r="27">
      <c r="C27" s="101">
        <v>4.0</v>
      </c>
      <c r="D27" s="1">
        <v>25.8078</v>
      </c>
      <c r="E27" s="1">
        <v>19.847946</v>
      </c>
      <c r="F27" s="1">
        <v>12.9093</v>
      </c>
      <c r="G27" s="1">
        <v>16.7203</v>
      </c>
      <c r="H27" s="1">
        <v>14.4085</v>
      </c>
      <c r="I27" s="1">
        <v>15.3641</v>
      </c>
      <c r="J27" s="1">
        <v>18.8213</v>
      </c>
    </row>
    <row r="28">
      <c r="C28" s="101">
        <v>8.0</v>
      </c>
      <c r="D28" s="1">
        <v>30.8201</v>
      </c>
      <c r="E28" s="1">
        <v>23.818572</v>
      </c>
      <c r="F28" s="1">
        <v>14.0709</v>
      </c>
      <c r="G28" s="1">
        <v>18.8779</v>
      </c>
      <c r="H28" s="1">
        <v>17.2976</v>
      </c>
      <c r="I28" s="1">
        <v>17.5376</v>
      </c>
      <c r="J28" s="1">
        <v>20.1554</v>
      </c>
    </row>
    <row r="29">
      <c r="C29" s="101">
        <v>16.0</v>
      </c>
      <c r="D29" s="1">
        <v>48.4067</v>
      </c>
      <c r="E29" s="1">
        <v>35.249567</v>
      </c>
      <c r="F29" s="1">
        <v>22.7015</v>
      </c>
      <c r="G29" s="1">
        <v>24.2011</v>
      </c>
      <c r="H29" s="1">
        <v>23.2511</v>
      </c>
      <c r="I29" s="1">
        <v>24.9333</v>
      </c>
      <c r="J29" s="1">
        <v>25.0263</v>
      </c>
    </row>
    <row r="30">
      <c r="C30" s="1">
        <v>24.0</v>
      </c>
      <c r="D30" s="1">
        <v>62.0528</v>
      </c>
      <c r="E30" s="1">
        <v>50.674299</v>
      </c>
      <c r="F30" s="1">
        <v>33.7635</v>
      </c>
      <c r="G30" s="1">
        <v>36.4911</v>
      </c>
      <c r="H30" s="1">
        <v>37.7854</v>
      </c>
      <c r="I30" s="1">
        <v>42.3786</v>
      </c>
      <c r="J30" s="1">
        <v>34.2834</v>
      </c>
    </row>
    <row r="31">
      <c r="C31" s="1">
        <v>32.0</v>
      </c>
      <c r="D31" s="1">
        <v>76.4092</v>
      </c>
      <c r="E31" s="1">
        <v>58.23531</v>
      </c>
      <c r="F31" s="1">
        <v>40.2682</v>
      </c>
      <c r="G31" s="1">
        <v>37.6362</v>
      </c>
      <c r="H31" s="1">
        <v>38.3229</v>
      </c>
      <c r="I31" s="1">
        <v>45.2898</v>
      </c>
      <c r="J31" s="1">
        <v>37.3003</v>
      </c>
    </row>
    <row r="32">
      <c r="C32" s="150" t="s">
        <v>641</v>
      </c>
      <c r="D32" s="69" t="s">
        <v>642</v>
      </c>
      <c r="E32" s="69" t="s">
        <v>585</v>
      </c>
      <c r="F32" s="69" t="s">
        <v>443</v>
      </c>
      <c r="G32" s="70" t="s">
        <v>445</v>
      </c>
      <c r="H32" s="70" t="s">
        <v>444</v>
      </c>
      <c r="I32" s="70" t="s">
        <v>448</v>
      </c>
      <c r="J32" s="70" t="s">
        <v>445</v>
      </c>
    </row>
    <row r="33">
      <c r="C33" s="150">
        <v>4.0</v>
      </c>
      <c r="D33" s="69">
        <f t="shared" ref="D33:D37" si="1">$D$27/D27*100</f>
        <v>100</v>
      </c>
      <c r="E33" s="69">
        <f t="shared" ref="E33:E37" si="2">$E$27/E27*100</f>
        <v>100</v>
      </c>
      <c r="F33" s="69">
        <f t="shared" ref="F33:F37" si="3">$F$27/F27*100</f>
        <v>100</v>
      </c>
      <c r="G33" s="69">
        <f t="shared" ref="G33:G37" si="4">$G$27/G27*100</f>
        <v>100</v>
      </c>
      <c r="H33" s="69">
        <f t="shared" ref="H33:H37" si="5">$H$27/H27*100</f>
        <v>100</v>
      </c>
      <c r="I33" s="69">
        <f t="shared" ref="I33:I37" si="6">$I$27/I27*100</f>
        <v>100</v>
      </c>
      <c r="J33" s="69">
        <f t="shared" ref="J33:J37" si="7">$J$27/J27*100</f>
        <v>100</v>
      </c>
    </row>
    <row r="34">
      <c r="C34" s="150">
        <v>8.0</v>
      </c>
      <c r="D34" s="69">
        <f t="shared" si="1"/>
        <v>83.73691195</v>
      </c>
      <c r="E34" s="69">
        <f t="shared" si="2"/>
        <v>83.32970591</v>
      </c>
      <c r="F34" s="69">
        <f t="shared" si="3"/>
        <v>91.74466452</v>
      </c>
      <c r="G34" s="69">
        <f t="shared" si="4"/>
        <v>88.57076264</v>
      </c>
      <c r="H34" s="69">
        <f t="shared" si="5"/>
        <v>83.29768292</v>
      </c>
      <c r="I34" s="69">
        <f t="shared" si="6"/>
        <v>87.60662804</v>
      </c>
      <c r="J34" s="69">
        <f t="shared" si="7"/>
        <v>93.38093017</v>
      </c>
    </row>
    <row r="35">
      <c r="C35" s="150">
        <v>16.0</v>
      </c>
      <c r="D35" s="69">
        <f t="shared" si="1"/>
        <v>53.31452051</v>
      </c>
      <c r="E35" s="69">
        <f t="shared" si="2"/>
        <v>56.30692144</v>
      </c>
      <c r="F35" s="69">
        <f t="shared" si="3"/>
        <v>56.86540537</v>
      </c>
      <c r="G35" s="69">
        <f t="shared" si="4"/>
        <v>69.08900835</v>
      </c>
      <c r="H35" s="69">
        <f t="shared" si="5"/>
        <v>61.96911114</v>
      </c>
      <c r="I35" s="69">
        <f t="shared" si="6"/>
        <v>61.62080431</v>
      </c>
      <c r="J35" s="69">
        <f t="shared" si="7"/>
        <v>75.2060832</v>
      </c>
    </row>
    <row r="36">
      <c r="C36" s="70">
        <v>24.0</v>
      </c>
      <c r="D36" s="69">
        <f t="shared" si="1"/>
        <v>41.59006523</v>
      </c>
      <c r="E36" s="69">
        <f t="shared" si="2"/>
        <v>39.16767748</v>
      </c>
      <c r="F36" s="69">
        <f t="shared" si="3"/>
        <v>38.23448398</v>
      </c>
      <c r="G36" s="69">
        <f t="shared" si="4"/>
        <v>45.8202137</v>
      </c>
      <c r="H36" s="69">
        <f t="shared" si="5"/>
        <v>38.13245328</v>
      </c>
      <c r="I36" s="69">
        <f t="shared" si="6"/>
        <v>36.25438311</v>
      </c>
      <c r="J36" s="69">
        <f t="shared" si="7"/>
        <v>54.89916403</v>
      </c>
    </row>
    <row r="37">
      <c r="C37" s="70">
        <v>32.0</v>
      </c>
      <c r="D37" s="69">
        <f t="shared" si="1"/>
        <v>33.77577569</v>
      </c>
      <c r="E37" s="69">
        <f t="shared" si="2"/>
        <v>34.08232222</v>
      </c>
      <c r="F37" s="69">
        <f t="shared" si="3"/>
        <v>32.0582991</v>
      </c>
      <c r="G37" s="69">
        <f t="shared" si="4"/>
        <v>44.42611103</v>
      </c>
      <c r="H37" s="69">
        <f t="shared" si="5"/>
        <v>37.5976244</v>
      </c>
      <c r="I37" s="69">
        <f t="shared" si="6"/>
        <v>33.92397405</v>
      </c>
      <c r="J37" s="69">
        <f t="shared" si="7"/>
        <v>50.45884349</v>
      </c>
    </row>
    <row r="45">
      <c r="A45" s="1" t="s">
        <v>644</v>
      </c>
      <c r="B45" s="1">
        <v>0.0</v>
      </c>
      <c r="C45" s="1">
        <v>8.20678</v>
      </c>
      <c r="D45" s="1">
        <v>51.1259</v>
      </c>
      <c r="E45" s="1">
        <v>18.8213</v>
      </c>
      <c r="F45" s="1">
        <v>27.599457</v>
      </c>
      <c r="G45" s="1">
        <v>0.0</v>
      </c>
      <c r="H45" s="1">
        <v>0.0</v>
      </c>
      <c r="I45" s="1">
        <v>0.0</v>
      </c>
      <c r="J45" s="1">
        <v>0.0</v>
      </c>
      <c r="K45" s="1">
        <v>0.425964</v>
      </c>
      <c r="L45" s="1">
        <v>0.07643</v>
      </c>
      <c r="M45" s="1">
        <v>45.253654</v>
      </c>
      <c r="N45" s="1">
        <v>0.0</v>
      </c>
      <c r="O45" s="1">
        <v>3.44E-4</v>
      </c>
      <c r="P45" s="1" t="s">
        <v>11</v>
      </c>
    </row>
    <row r="46">
      <c r="A46" s="1" t="s">
        <v>645</v>
      </c>
      <c r="B46" s="1">
        <v>0.0</v>
      </c>
      <c r="C46" s="1">
        <v>2.32402</v>
      </c>
      <c r="D46" s="1">
        <v>10.2777</v>
      </c>
      <c r="E46" s="1">
        <v>14.4085</v>
      </c>
      <c r="F46" s="1">
        <v>27.276187</v>
      </c>
      <c r="G46" s="1">
        <v>0.0</v>
      </c>
      <c r="H46" s="1">
        <v>0.0</v>
      </c>
      <c r="I46" s="1">
        <v>0.0</v>
      </c>
      <c r="J46" s="1">
        <v>0.0</v>
      </c>
      <c r="K46" s="1">
        <v>0.129398</v>
      </c>
      <c r="L46" s="1">
        <v>0.022272</v>
      </c>
      <c r="M46" s="1">
        <v>40.525205</v>
      </c>
      <c r="N46" s="1">
        <v>0.0</v>
      </c>
      <c r="O46" s="1">
        <v>5.08E-4</v>
      </c>
      <c r="P46" s="1" t="s">
        <v>11</v>
      </c>
    </row>
    <row r="47">
      <c r="A47" s="1" t="s">
        <v>646</v>
      </c>
      <c r="B47" s="1">
        <v>0.0</v>
      </c>
      <c r="C47" s="1">
        <v>2.24058</v>
      </c>
      <c r="D47" s="1">
        <v>11.2451</v>
      </c>
      <c r="E47" s="1">
        <v>15.3641</v>
      </c>
      <c r="F47" s="1">
        <v>27.077059</v>
      </c>
      <c r="G47" s="1">
        <v>0.0</v>
      </c>
      <c r="H47" s="1">
        <v>0.0</v>
      </c>
      <c r="I47" s="1">
        <v>0.0</v>
      </c>
      <c r="J47" s="1">
        <v>0.0</v>
      </c>
      <c r="K47" s="1">
        <v>0.128258</v>
      </c>
      <c r="L47" s="1">
        <v>0.024105</v>
      </c>
      <c r="M47" s="1">
        <v>41.274026</v>
      </c>
      <c r="N47" s="1">
        <v>0.0</v>
      </c>
      <c r="O47" s="1">
        <v>5.26E-4</v>
      </c>
      <c r="P47" s="1" t="s">
        <v>11</v>
      </c>
    </row>
    <row r="48">
      <c r="A48" s="1" t="s">
        <v>647</v>
      </c>
      <c r="B48" s="1">
        <v>0.0</v>
      </c>
      <c r="C48" s="1">
        <v>15.2111</v>
      </c>
      <c r="D48" s="1">
        <v>97.3972</v>
      </c>
      <c r="E48" s="1">
        <v>20.1554</v>
      </c>
      <c r="F48" s="1">
        <v>46.414938</v>
      </c>
      <c r="G48" s="1">
        <v>0.0</v>
      </c>
      <c r="H48" s="1">
        <v>0.0</v>
      </c>
      <c r="I48" s="1">
        <v>0.0</v>
      </c>
      <c r="J48" s="1">
        <v>0.0</v>
      </c>
      <c r="K48" s="1">
        <v>0.449915</v>
      </c>
      <c r="L48" s="1">
        <v>0.090296</v>
      </c>
      <c r="M48" s="1">
        <v>65.251324</v>
      </c>
      <c r="N48" s="1">
        <v>0.0</v>
      </c>
      <c r="O48" s="1">
        <v>5.17E-4</v>
      </c>
      <c r="P48" s="1" t="s">
        <v>11</v>
      </c>
    </row>
    <row r="49">
      <c r="A49" s="1" t="s">
        <v>648</v>
      </c>
      <c r="B49" s="1">
        <v>0.0</v>
      </c>
      <c r="C49" s="1">
        <v>2.74533</v>
      </c>
      <c r="D49" s="1">
        <v>12.1226</v>
      </c>
      <c r="E49" s="1">
        <v>17.2976</v>
      </c>
      <c r="F49" s="1">
        <v>42.248127</v>
      </c>
      <c r="G49" s="1">
        <v>0.0</v>
      </c>
      <c r="H49" s="1">
        <v>0.0</v>
      </c>
      <c r="I49" s="1">
        <v>0.0</v>
      </c>
      <c r="J49" s="1">
        <v>0.0</v>
      </c>
      <c r="K49" s="1">
        <v>0.083275</v>
      </c>
      <c r="L49" s="1">
        <v>0.017367</v>
      </c>
      <c r="M49" s="1">
        <v>58.193276</v>
      </c>
      <c r="N49" s="1">
        <v>0.0</v>
      </c>
      <c r="O49" s="1">
        <v>5.92E-4</v>
      </c>
      <c r="P49" s="1" t="s">
        <v>11</v>
      </c>
    </row>
    <row r="50">
      <c r="A50" s="1" t="s">
        <v>649</v>
      </c>
      <c r="B50" s="1">
        <v>0.0</v>
      </c>
      <c r="C50" s="1">
        <v>2.54176</v>
      </c>
      <c r="D50" s="1">
        <v>12.6103</v>
      </c>
      <c r="E50" s="1">
        <v>17.5376</v>
      </c>
      <c r="F50" s="1">
        <v>45.094898</v>
      </c>
      <c r="G50" s="1">
        <v>0.0</v>
      </c>
      <c r="H50" s="1">
        <v>0.0</v>
      </c>
      <c r="I50" s="1">
        <v>0.0</v>
      </c>
      <c r="J50" s="1">
        <v>0.0</v>
      </c>
      <c r="K50" s="1">
        <v>0.079341</v>
      </c>
      <c r="L50" s="1">
        <v>0.014812</v>
      </c>
      <c r="M50" s="1">
        <v>61.314107</v>
      </c>
      <c r="N50" s="1">
        <v>0.0</v>
      </c>
      <c r="O50" s="1">
        <v>5.59E-4</v>
      </c>
      <c r="P50" s="1" t="s">
        <v>11</v>
      </c>
    </row>
    <row r="51">
      <c r="A51" s="1" t="s">
        <v>650</v>
      </c>
      <c r="B51" s="1">
        <v>0.0</v>
      </c>
      <c r="C51" s="1">
        <v>29.2422</v>
      </c>
      <c r="D51" s="1">
        <v>187.996</v>
      </c>
      <c r="E51" s="1">
        <v>25.0263</v>
      </c>
      <c r="F51" s="1">
        <v>92.83729</v>
      </c>
      <c r="G51" s="1">
        <v>0.0</v>
      </c>
      <c r="H51" s="1">
        <v>0.0</v>
      </c>
      <c r="I51" s="1">
        <v>0.0</v>
      </c>
      <c r="J51" s="1">
        <v>0.0</v>
      </c>
      <c r="K51" s="1">
        <v>0.481307</v>
      </c>
      <c r="L51" s="1">
        <v>0.095644</v>
      </c>
      <c r="M51" s="1">
        <v>116.220235</v>
      </c>
      <c r="N51" s="1">
        <v>0.0</v>
      </c>
      <c r="O51" s="1">
        <v>4.98E-4</v>
      </c>
      <c r="P51" s="1" t="s">
        <v>11</v>
      </c>
    </row>
    <row r="52">
      <c r="A52" s="1" t="s">
        <v>651</v>
      </c>
      <c r="B52" s="1">
        <v>0.0</v>
      </c>
      <c r="C52" s="1">
        <v>5.80185</v>
      </c>
      <c r="D52" s="1">
        <v>13.3626</v>
      </c>
      <c r="E52" s="1">
        <v>23.2511</v>
      </c>
      <c r="F52" s="1">
        <v>77.830105</v>
      </c>
      <c r="G52" s="1">
        <v>0.0</v>
      </c>
      <c r="H52" s="1">
        <v>0.0</v>
      </c>
      <c r="I52" s="1">
        <v>0.0</v>
      </c>
      <c r="J52" s="1">
        <v>0.0</v>
      </c>
      <c r="K52" s="1">
        <v>0.053817</v>
      </c>
      <c r="L52" s="1">
        <v>0.018963</v>
      </c>
      <c r="M52" s="1">
        <v>99.28704</v>
      </c>
      <c r="N52" s="1">
        <v>0.0</v>
      </c>
      <c r="O52" s="1">
        <v>5.52E-4</v>
      </c>
      <c r="P52" s="1" t="s">
        <v>11</v>
      </c>
    </row>
    <row r="53">
      <c r="A53" s="1" t="s">
        <v>652</v>
      </c>
      <c r="B53" s="1">
        <v>0.0</v>
      </c>
      <c r="C53" s="1">
        <v>4.36407</v>
      </c>
      <c r="D53" s="1">
        <v>16.639</v>
      </c>
      <c r="E53" s="1">
        <v>24.9333</v>
      </c>
      <c r="F53" s="1">
        <v>86.203899</v>
      </c>
      <c r="G53" s="1">
        <v>0.0</v>
      </c>
      <c r="H53" s="1">
        <v>0.0</v>
      </c>
      <c r="I53" s="1">
        <v>0.0</v>
      </c>
      <c r="J53" s="1">
        <v>0.0</v>
      </c>
      <c r="K53" s="1">
        <v>0.052086</v>
      </c>
      <c r="L53" s="1">
        <v>0.019916</v>
      </c>
      <c r="M53" s="1">
        <v>109.357977</v>
      </c>
      <c r="N53" s="1">
        <v>0.0</v>
      </c>
      <c r="O53" s="1">
        <v>5.69E-4</v>
      </c>
      <c r="P53" s="1" t="s">
        <v>11</v>
      </c>
    </row>
    <row r="54">
      <c r="A54" s="1" t="s">
        <v>653</v>
      </c>
      <c r="B54" s="1">
        <v>0.0</v>
      </c>
      <c r="C54" s="1">
        <v>44.9285</v>
      </c>
      <c r="D54" s="1">
        <v>258.347</v>
      </c>
      <c r="E54" s="1">
        <v>34.2834</v>
      </c>
      <c r="F54" s="1">
        <v>135.78104</v>
      </c>
      <c r="G54" s="1">
        <v>0.0</v>
      </c>
      <c r="H54" s="1">
        <v>0.0</v>
      </c>
      <c r="I54" s="1">
        <v>0.0</v>
      </c>
      <c r="J54" s="1">
        <v>0.0</v>
      </c>
      <c r="K54" s="1">
        <v>0.449403</v>
      </c>
      <c r="L54" s="1">
        <v>0.10249</v>
      </c>
      <c r="M54" s="1">
        <v>167.099475</v>
      </c>
      <c r="N54" s="1">
        <v>0.0</v>
      </c>
      <c r="O54" s="1">
        <v>5.28E-4</v>
      </c>
      <c r="P54" s="1" t="s">
        <v>11</v>
      </c>
    </row>
    <row r="55">
      <c r="A55" s="1" t="s">
        <v>654</v>
      </c>
      <c r="B55" s="1">
        <v>0.0</v>
      </c>
      <c r="C55" s="1">
        <v>9.4306</v>
      </c>
      <c r="D55" s="1">
        <v>21.4916</v>
      </c>
      <c r="E55" s="1">
        <v>37.7854</v>
      </c>
      <c r="F55" s="1">
        <v>118.752207</v>
      </c>
      <c r="G55" s="1">
        <v>0.0</v>
      </c>
      <c r="H55" s="1">
        <v>0.0</v>
      </c>
      <c r="I55" s="1">
        <v>0.0</v>
      </c>
      <c r="J55" s="1">
        <v>0.0</v>
      </c>
      <c r="K55" s="1">
        <v>0.043971</v>
      </c>
      <c r="L55" s="1">
        <v>0.022754</v>
      </c>
      <c r="M55" s="1">
        <v>153.676162</v>
      </c>
      <c r="N55" s="1">
        <v>0.0</v>
      </c>
      <c r="O55" s="1">
        <v>6.28E-4</v>
      </c>
      <c r="P55" s="1" t="s">
        <v>11</v>
      </c>
    </row>
    <row r="56">
      <c r="A56" s="1" t="s">
        <v>655</v>
      </c>
      <c r="B56" s="1">
        <v>0.0</v>
      </c>
      <c r="C56" s="1">
        <v>9.54961</v>
      </c>
      <c r="D56" s="1">
        <v>25.9609</v>
      </c>
      <c r="E56" s="1">
        <v>42.3786</v>
      </c>
      <c r="F56" s="1">
        <v>121.324923</v>
      </c>
      <c r="G56" s="1">
        <v>0.0</v>
      </c>
      <c r="H56" s="1">
        <v>0.0</v>
      </c>
      <c r="I56" s="1">
        <v>0.0</v>
      </c>
      <c r="J56" s="1">
        <v>0.0</v>
      </c>
      <c r="K56" s="1">
        <v>0.043184</v>
      </c>
      <c r="L56" s="1">
        <v>0.017147</v>
      </c>
      <c r="M56" s="1">
        <v>160.831108</v>
      </c>
      <c r="N56" s="1">
        <v>0.0</v>
      </c>
      <c r="O56" s="1">
        <v>5.15E-4</v>
      </c>
      <c r="P56" s="1" t="s">
        <v>11</v>
      </c>
    </row>
    <row r="57">
      <c r="A57" s="1" t="s">
        <v>656</v>
      </c>
      <c r="B57" s="1">
        <v>0.0</v>
      </c>
      <c r="C57" s="1">
        <v>45.1826</v>
      </c>
      <c r="D57" s="1">
        <v>231.778</v>
      </c>
      <c r="E57" s="1">
        <v>37.3003</v>
      </c>
      <c r="F57" s="1">
        <v>173.002252</v>
      </c>
      <c r="G57" s="1">
        <v>0.0</v>
      </c>
      <c r="H57" s="1">
        <v>0.0</v>
      </c>
      <c r="I57" s="1">
        <v>0.0</v>
      </c>
      <c r="J57" s="1">
        <v>0.0</v>
      </c>
      <c r="K57" s="1">
        <v>0.423483</v>
      </c>
      <c r="L57" s="1">
        <v>0.09573</v>
      </c>
      <c r="M57" s="1">
        <v>206.649901</v>
      </c>
      <c r="N57" s="1">
        <v>0.0</v>
      </c>
      <c r="O57" s="1">
        <v>5.33E-4</v>
      </c>
      <c r="P57" s="1" t="s">
        <v>11</v>
      </c>
    </row>
    <row r="58">
      <c r="A58" s="1" t="s">
        <v>657</v>
      </c>
      <c r="B58" s="1">
        <v>0.0</v>
      </c>
      <c r="C58" s="1">
        <v>9.27706</v>
      </c>
      <c r="D58" s="1">
        <v>21.1337</v>
      </c>
      <c r="E58" s="1">
        <v>38.3229</v>
      </c>
      <c r="F58" s="1">
        <v>174.623989</v>
      </c>
      <c r="G58" s="1">
        <v>0.0</v>
      </c>
      <c r="H58" s="1">
        <v>0.0</v>
      </c>
      <c r="I58" s="1">
        <v>0.0</v>
      </c>
      <c r="J58" s="1">
        <v>0.0</v>
      </c>
      <c r="K58" s="1">
        <v>0.051365</v>
      </c>
      <c r="L58" s="1">
        <v>0.018633</v>
      </c>
      <c r="M58" s="1">
        <v>209.417052</v>
      </c>
      <c r="N58" s="1">
        <v>0.0</v>
      </c>
      <c r="O58" s="1">
        <v>5.48E-4</v>
      </c>
      <c r="P58" s="1" t="s">
        <v>11</v>
      </c>
    </row>
    <row r="59">
      <c r="A59" s="1" t="s">
        <v>658</v>
      </c>
      <c r="B59" s="1">
        <v>0.0</v>
      </c>
      <c r="C59" s="1">
        <v>8.01457</v>
      </c>
      <c r="D59" s="1">
        <v>29.9285</v>
      </c>
      <c r="E59" s="1">
        <v>45.2898</v>
      </c>
      <c r="F59" s="1">
        <v>176.881443</v>
      </c>
      <c r="G59" s="1">
        <v>0.0</v>
      </c>
      <c r="H59" s="1">
        <v>0.0</v>
      </c>
      <c r="I59" s="1">
        <v>0.0</v>
      </c>
      <c r="J59" s="1">
        <v>0.0</v>
      </c>
      <c r="K59" s="1">
        <v>0.033032</v>
      </c>
      <c r="L59" s="1">
        <v>0.023009</v>
      </c>
      <c r="M59" s="1">
        <v>219.31449</v>
      </c>
      <c r="N59" s="1">
        <v>0.0</v>
      </c>
      <c r="O59" s="1">
        <v>5.79E-4</v>
      </c>
      <c r="P59" s="1" t="s">
        <v>11</v>
      </c>
    </row>
    <row r="61">
      <c r="A61" s="25" t="s">
        <v>343</v>
      </c>
    </row>
    <row r="62">
      <c r="A62" s="1" t="s">
        <v>1262</v>
      </c>
      <c r="B62" s="1">
        <v>0.0</v>
      </c>
      <c r="C62" s="1">
        <v>12.8659</v>
      </c>
      <c r="D62" s="1">
        <v>24.5652</v>
      </c>
      <c r="E62" s="1">
        <v>44.0229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 t="s">
        <v>11</v>
      </c>
    </row>
    <row r="63">
      <c r="A63" s="1" t="s">
        <v>1263</v>
      </c>
      <c r="B63" s="1">
        <v>0.0</v>
      </c>
      <c r="C63" s="1">
        <v>47.348513</v>
      </c>
      <c r="D63" s="1" t="s">
        <v>11</v>
      </c>
      <c r="E63" s="1">
        <v>47.348513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1" t="s">
        <v>1264</v>
      </c>
      <c r="B64" s="1">
        <v>0.0</v>
      </c>
      <c r="C64" s="1">
        <v>4.9378</v>
      </c>
      <c r="D64" s="1">
        <v>29.7786</v>
      </c>
      <c r="E64" s="1">
        <v>38.4056</v>
      </c>
      <c r="F64" s="1">
        <v>3.671544</v>
      </c>
      <c r="G64" s="1">
        <v>0.0</v>
      </c>
      <c r="H64" s="1">
        <v>0.0</v>
      </c>
      <c r="I64" s="1">
        <v>0.0</v>
      </c>
      <c r="J64" s="1">
        <v>0.0</v>
      </c>
      <c r="K64" s="1">
        <v>1.834973</v>
      </c>
      <c r="L64" s="1">
        <v>0.271166</v>
      </c>
      <c r="M64" s="1">
        <v>40.8472</v>
      </c>
      <c r="N64" s="1">
        <v>0.0</v>
      </c>
      <c r="O64" s="1">
        <v>0.00138</v>
      </c>
      <c r="P64" s="1" t="s">
        <v>11</v>
      </c>
    </row>
    <row r="65">
      <c r="A65" s="1" t="s">
        <v>1265</v>
      </c>
      <c r="B65" s="1">
        <v>0.0</v>
      </c>
      <c r="C65" s="1">
        <v>19.7527</v>
      </c>
      <c r="D65" s="1">
        <v>5.37928</v>
      </c>
      <c r="E65" s="1">
        <v>39.48</v>
      </c>
      <c r="F65" s="1">
        <v>0.27493</v>
      </c>
      <c r="G65" s="1">
        <v>0.0</v>
      </c>
      <c r="H65" s="1">
        <v>0.0</v>
      </c>
      <c r="I65" s="1">
        <v>0.0</v>
      </c>
      <c r="J65" s="1">
        <v>0.0</v>
      </c>
      <c r="K65" s="1">
        <v>6.546839</v>
      </c>
      <c r="L65" s="1">
        <v>1.204267</v>
      </c>
      <c r="M65" s="1">
        <v>38.462033</v>
      </c>
      <c r="N65" s="1">
        <v>0.0</v>
      </c>
      <c r="O65" s="1">
        <v>0.001427</v>
      </c>
      <c r="P65" s="1" t="s">
        <v>11</v>
      </c>
    </row>
    <row r="66">
      <c r="A66" s="1" t="s">
        <v>1266</v>
      </c>
      <c r="B66" s="1">
        <v>0.0</v>
      </c>
      <c r="C66" s="1">
        <v>5.0351</v>
      </c>
      <c r="D66" s="1">
        <v>3.98564</v>
      </c>
      <c r="E66" s="1">
        <v>36.3577</v>
      </c>
      <c r="F66" s="1">
        <v>1.863506</v>
      </c>
      <c r="G66" s="1">
        <v>0.0</v>
      </c>
      <c r="H66" s="1">
        <v>0.0</v>
      </c>
      <c r="I66" s="1">
        <v>0.0</v>
      </c>
      <c r="J66" s="1">
        <v>0.0</v>
      </c>
      <c r="K66" s="1">
        <v>1.83685</v>
      </c>
      <c r="L66" s="1">
        <v>0.284265</v>
      </c>
      <c r="M66" s="1">
        <v>36.993783</v>
      </c>
      <c r="N66" s="1">
        <v>0.0</v>
      </c>
      <c r="O66" s="1">
        <v>0.001352</v>
      </c>
      <c r="P66" s="1" t="s">
        <v>11</v>
      </c>
    </row>
    <row r="67">
      <c r="A67" s="1" t="s">
        <v>1267</v>
      </c>
      <c r="B67" s="1">
        <v>0.0</v>
      </c>
      <c r="C67" s="1">
        <v>4.97994</v>
      </c>
      <c r="D67" s="1">
        <v>25.6793</v>
      </c>
      <c r="E67" s="1">
        <v>34.373</v>
      </c>
      <c r="F67" s="1">
        <v>0.284019</v>
      </c>
      <c r="G67" s="1">
        <v>0.0</v>
      </c>
      <c r="H67" s="1">
        <v>0.0</v>
      </c>
      <c r="I67" s="1">
        <v>0.0</v>
      </c>
      <c r="J67" s="1">
        <v>0.0</v>
      </c>
      <c r="K67" s="1">
        <v>1.837865</v>
      </c>
      <c r="L67" s="1">
        <v>0.286624</v>
      </c>
      <c r="M67" s="1">
        <v>33.388655</v>
      </c>
      <c r="N67" s="1">
        <v>0.0</v>
      </c>
      <c r="O67" s="1">
        <v>0.00138</v>
      </c>
      <c r="P67" s="1" t="s">
        <v>11</v>
      </c>
    </row>
    <row r="68">
      <c r="A68" s="132" t="s">
        <v>1268</v>
      </c>
      <c r="B68" s="132">
        <v>0.0</v>
      </c>
      <c r="C68" s="132">
        <v>14.8401</v>
      </c>
      <c r="D68" s="132">
        <v>27.3665</v>
      </c>
      <c r="E68" s="132">
        <v>48.9984</v>
      </c>
      <c r="F68" s="132">
        <v>0.0</v>
      </c>
      <c r="G68" s="132">
        <v>0.0</v>
      </c>
      <c r="H68" s="132">
        <v>0.0</v>
      </c>
      <c r="I68" s="132">
        <v>0.0</v>
      </c>
      <c r="J68" s="132">
        <v>0.0</v>
      </c>
      <c r="K68" s="132">
        <v>0.0</v>
      </c>
      <c r="L68" s="132">
        <v>0.0</v>
      </c>
      <c r="M68" s="132">
        <v>0.0</v>
      </c>
      <c r="N68" s="132">
        <v>0.0</v>
      </c>
      <c r="O68" s="132">
        <v>0.0</v>
      </c>
      <c r="P68" s="132" t="s">
        <v>11</v>
      </c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>
      <c r="A69" s="132" t="s">
        <v>1269</v>
      </c>
      <c r="B69" s="132">
        <v>0.0</v>
      </c>
      <c r="C69" s="132">
        <v>53.582154</v>
      </c>
      <c r="D69" s="132" t="s">
        <v>11</v>
      </c>
      <c r="E69" s="132">
        <v>53.582154</v>
      </c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>
      <c r="A70" s="132" t="s">
        <v>1270</v>
      </c>
      <c r="B70" s="132">
        <v>0.0</v>
      </c>
      <c r="C70" s="132">
        <v>8.49754</v>
      </c>
      <c r="D70" s="132">
        <v>32.3399</v>
      </c>
      <c r="E70" s="132">
        <v>45.2689</v>
      </c>
      <c r="F70" s="132">
        <v>7.728737</v>
      </c>
      <c r="G70" s="132">
        <v>0.0</v>
      </c>
      <c r="H70" s="132">
        <v>0.0</v>
      </c>
      <c r="I70" s="132">
        <v>0.0</v>
      </c>
      <c r="J70" s="132">
        <v>0.0</v>
      </c>
      <c r="K70" s="132">
        <v>1.130708</v>
      </c>
      <c r="L70" s="132">
        <v>0.321552</v>
      </c>
      <c r="M70" s="132">
        <v>51.223404</v>
      </c>
      <c r="N70" s="132">
        <v>0.0</v>
      </c>
      <c r="O70" s="132">
        <v>0.001449</v>
      </c>
      <c r="P70" s="132" t="s">
        <v>11</v>
      </c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>
      <c r="A71" s="132" t="s">
        <v>1271</v>
      </c>
      <c r="B71" s="132">
        <v>0.0</v>
      </c>
      <c r="C71" s="132">
        <v>39.5543</v>
      </c>
      <c r="D71" s="132">
        <v>231.901</v>
      </c>
      <c r="E71" s="132">
        <v>40.8802</v>
      </c>
      <c r="F71" s="132">
        <v>0.617447</v>
      </c>
      <c r="G71" s="132">
        <v>0.0</v>
      </c>
      <c r="H71" s="132">
        <v>0.0</v>
      </c>
      <c r="I71" s="132">
        <v>0.0</v>
      </c>
      <c r="J71" s="132">
        <v>0.0</v>
      </c>
      <c r="K71" s="132">
        <v>7.193999</v>
      </c>
      <c r="L71" s="132">
        <v>1.582736</v>
      </c>
      <c r="M71" s="132">
        <v>40.025595</v>
      </c>
      <c r="N71" s="132">
        <v>0.0</v>
      </c>
      <c r="O71" s="132">
        <v>0.001471</v>
      </c>
      <c r="P71" s="132" t="s">
        <v>11</v>
      </c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>
      <c r="A72" s="132" t="s">
        <v>1272</v>
      </c>
      <c r="B72" s="132">
        <v>0.0</v>
      </c>
      <c r="C72" s="132">
        <v>7.10069</v>
      </c>
      <c r="D72" s="132">
        <v>30.4855</v>
      </c>
      <c r="E72" s="132">
        <v>41.416</v>
      </c>
      <c r="F72" s="132">
        <v>3.814867</v>
      </c>
      <c r="G72" s="132">
        <v>0.0</v>
      </c>
      <c r="H72" s="132">
        <v>0.0</v>
      </c>
      <c r="I72" s="132">
        <v>0.0</v>
      </c>
      <c r="J72" s="132">
        <v>0.0</v>
      </c>
      <c r="K72" s="132">
        <v>1.133144</v>
      </c>
      <c r="L72" s="132">
        <v>0.347799</v>
      </c>
      <c r="M72" s="132">
        <v>43.782738</v>
      </c>
      <c r="N72" s="132">
        <v>0.0</v>
      </c>
      <c r="O72" s="132">
        <v>0.001512</v>
      </c>
      <c r="P72" s="132" t="s">
        <v>11</v>
      </c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>
      <c r="A73" s="132" t="s">
        <v>1273</v>
      </c>
      <c r="B73" s="132">
        <v>0.0</v>
      </c>
      <c r="C73" s="132">
        <v>8.10584</v>
      </c>
      <c r="D73" s="132">
        <v>34.7445</v>
      </c>
      <c r="E73" s="132">
        <v>47.3027</v>
      </c>
      <c r="F73" s="132">
        <v>0.852301</v>
      </c>
      <c r="G73" s="132">
        <v>0.0</v>
      </c>
      <c r="H73" s="132">
        <v>0.0</v>
      </c>
      <c r="I73" s="132">
        <v>0.0</v>
      </c>
      <c r="J73" s="132">
        <v>0.0</v>
      </c>
      <c r="K73" s="132">
        <v>1.120075</v>
      </c>
      <c r="L73" s="132">
        <v>0.314921</v>
      </c>
      <c r="M73" s="132">
        <v>46.330823</v>
      </c>
      <c r="N73" s="132">
        <v>0.0</v>
      </c>
      <c r="O73" s="132">
        <v>0.001527</v>
      </c>
      <c r="P73" s="132" t="s">
        <v>11</v>
      </c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>
      <c r="A74" s="1" t="s">
        <v>1274</v>
      </c>
      <c r="B74" s="1">
        <v>0.0</v>
      </c>
      <c r="C74" s="1">
        <v>30.7466</v>
      </c>
      <c r="D74" s="1">
        <v>44.4318</v>
      </c>
      <c r="E74" s="1">
        <v>86.9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 t="s">
        <v>11</v>
      </c>
    </row>
    <row r="75">
      <c r="A75" s="1" t="s">
        <v>1275</v>
      </c>
      <c r="B75" s="1">
        <v>0.0</v>
      </c>
      <c r="C75" s="1">
        <v>92.767845</v>
      </c>
      <c r="D75" s="1" t="s">
        <v>11</v>
      </c>
      <c r="E75" s="1">
        <v>92.767845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1" t="s">
        <v>1276</v>
      </c>
      <c r="B76" s="1">
        <v>0.0</v>
      </c>
      <c r="C76" s="1">
        <v>13.3562</v>
      </c>
      <c r="D76" s="1">
        <v>38.4665</v>
      </c>
      <c r="E76" s="1">
        <v>58.0947</v>
      </c>
      <c r="F76" s="1">
        <v>15.558754</v>
      </c>
      <c r="G76" s="1">
        <v>0.0</v>
      </c>
      <c r="H76" s="1">
        <v>0.0</v>
      </c>
      <c r="I76" s="1">
        <v>0.0</v>
      </c>
      <c r="J76" s="1">
        <v>0.0</v>
      </c>
      <c r="K76" s="1">
        <v>0.686037</v>
      </c>
      <c r="L76" s="1">
        <v>0.309199</v>
      </c>
      <c r="M76" s="1">
        <v>71.23463</v>
      </c>
      <c r="N76" s="1">
        <v>0.0</v>
      </c>
      <c r="O76" s="1">
        <v>0.001642</v>
      </c>
      <c r="P76" s="1" t="s">
        <v>11</v>
      </c>
    </row>
    <row r="77">
      <c r="A77" s="1" t="s">
        <v>1277</v>
      </c>
      <c r="B77" s="1">
        <v>0.0</v>
      </c>
      <c r="C77" s="1">
        <v>94.7461</v>
      </c>
      <c r="D77" s="1">
        <v>760.09</v>
      </c>
      <c r="E77" s="1">
        <v>66.311</v>
      </c>
      <c r="F77" s="1">
        <v>2.125389</v>
      </c>
      <c r="G77" s="1">
        <v>0.0</v>
      </c>
      <c r="H77" s="1">
        <v>0.0</v>
      </c>
      <c r="I77" s="1">
        <v>0.0</v>
      </c>
      <c r="J77" s="1">
        <v>0.0</v>
      </c>
      <c r="K77" s="1">
        <v>8.142988</v>
      </c>
      <c r="L77" s="1">
        <v>1.646322</v>
      </c>
      <c r="M77" s="1">
        <v>65.940562</v>
      </c>
      <c r="N77" s="1">
        <v>0.0</v>
      </c>
      <c r="O77" s="1">
        <v>0.001657</v>
      </c>
      <c r="P77" s="1" t="s">
        <v>11</v>
      </c>
    </row>
    <row r="78">
      <c r="A78" s="1" t="s">
        <v>1278</v>
      </c>
      <c r="B78" s="1">
        <v>0.0</v>
      </c>
      <c r="C78" s="1">
        <v>12.8682</v>
      </c>
      <c r="D78" s="1">
        <v>43.6051</v>
      </c>
      <c r="E78" s="1">
        <v>61.8296</v>
      </c>
      <c r="F78" s="1">
        <v>8.242818</v>
      </c>
      <c r="G78" s="1">
        <v>0.0</v>
      </c>
      <c r="H78" s="1">
        <v>0.0</v>
      </c>
      <c r="I78" s="1">
        <v>0.0</v>
      </c>
      <c r="J78" s="1">
        <v>0.0</v>
      </c>
      <c r="K78" s="1">
        <v>0.732111</v>
      </c>
      <c r="L78" s="1">
        <v>0.309679</v>
      </c>
      <c r="M78" s="1">
        <v>68.208293</v>
      </c>
      <c r="N78" s="1">
        <v>0.0</v>
      </c>
      <c r="O78" s="1">
        <v>0.001651</v>
      </c>
      <c r="P78" s="1" t="s">
        <v>11</v>
      </c>
    </row>
    <row r="79">
      <c r="A79" s="1" t="s">
        <v>1279</v>
      </c>
      <c r="B79" s="1">
        <v>0.0</v>
      </c>
      <c r="C79" s="1">
        <v>11.9338</v>
      </c>
      <c r="D79" s="1">
        <v>35.8616</v>
      </c>
      <c r="E79" s="1">
        <v>52.7817</v>
      </c>
      <c r="F79" s="1">
        <v>1.354922</v>
      </c>
      <c r="G79" s="1">
        <v>0.0</v>
      </c>
      <c r="H79" s="1">
        <v>0.0</v>
      </c>
      <c r="I79" s="1">
        <v>0.0</v>
      </c>
      <c r="J79" s="1">
        <v>0.0</v>
      </c>
      <c r="K79" s="1">
        <v>0.706085</v>
      </c>
      <c r="L79" s="1">
        <v>0.343794</v>
      </c>
      <c r="M79" s="1">
        <v>52.246845</v>
      </c>
      <c r="N79" s="1">
        <v>0.0</v>
      </c>
      <c r="O79" s="1">
        <v>0.001701</v>
      </c>
      <c r="P79" s="1" t="s">
        <v>11</v>
      </c>
    </row>
    <row r="80">
      <c r="A80" s="33" t="s">
        <v>1280</v>
      </c>
      <c r="B80" s="33">
        <v>0.0</v>
      </c>
      <c r="C80" s="33">
        <v>35.7808</v>
      </c>
      <c r="D80" s="33">
        <v>51.8774</v>
      </c>
      <c r="E80" s="33">
        <v>115.466</v>
      </c>
      <c r="F80" s="33">
        <v>0.0</v>
      </c>
      <c r="G80" s="33">
        <v>0.0</v>
      </c>
      <c r="H80" s="33">
        <v>0.0</v>
      </c>
      <c r="I80" s="33">
        <v>0.0</v>
      </c>
      <c r="J80" s="33">
        <v>0.0</v>
      </c>
      <c r="K80" s="33">
        <v>0.0</v>
      </c>
      <c r="L80" s="33">
        <v>0.0</v>
      </c>
      <c r="M80" s="33">
        <v>0.0</v>
      </c>
      <c r="N80" s="33">
        <v>0.0</v>
      </c>
      <c r="O80" s="33">
        <v>0.0</v>
      </c>
      <c r="P80" s="33" t="s">
        <v>11</v>
      </c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3" t="s">
        <v>1281</v>
      </c>
      <c r="B81" s="33">
        <v>0.0</v>
      </c>
      <c r="C81" s="33">
        <v>168.89048</v>
      </c>
      <c r="D81" s="33" t="s">
        <v>11</v>
      </c>
      <c r="E81" s="33">
        <v>168.89048</v>
      </c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3" t="s">
        <v>1282</v>
      </c>
      <c r="B82" s="33">
        <v>0.0</v>
      </c>
      <c r="C82" s="33">
        <v>18.6846</v>
      </c>
      <c r="D82" s="33">
        <v>41.6512</v>
      </c>
      <c r="E82" s="33">
        <v>67.2558</v>
      </c>
      <c r="F82" s="33">
        <v>2.282367</v>
      </c>
      <c r="G82" s="33">
        <v>0.0</v>
      </c>
      <c r="H82" s="33">
        <v>0.0</v>
      </c>
      <c r="I82" s="33">
        <v>0.0</v>
      </c>
      <c r="J82" s="33">
        <v>0.0</v>
      </c>
      <c r="K82" s="33">
        <v>0.539855</v>
      </c>
      <c r="L82" s="33">
        <v>0.348587</v>
      </c>
      <c r="M82" s="33">
        <v>66.713248</v>
      </c>
      <c r="N82" s="33">
        <v>0.0</v>
      </c>
      <c r="O82" s="33">
        <v>0.001647</v>
      </c>
      <c r="P82" s="33" t="s">
        <v>11</v>
      </c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3" t="s">
        <v>1283</v>
      </c>
      <c r="B83" s="33">
        <v>0.0</v>
      </c>
      <c r="C83" s="33">
        <v>151.367</v>
      </c>
      <c r="D83" s="33">
        <v>1179.14</v>
      </c>
      <c r="E83" s="33">
        <v>76.4076</v>
      </c>
      <c r="F83" s="33">
        <v>3.224516</v>
      </c>
      <c r="G83" s="33">
        <v>0.0</v>
      </c>
      <c r="H83" s="33">
        <v>0.0</v>
      </c>
      <c r="I83" s="33">
        <v>0.0</v>
      </c>
      <c r="J83" s="33">
        <v>0.0</v>
      </c>
      <c r="K83" s="33">
        <v>8.1376</v>
      </c>
      <c r="L83" s="33">
        <v>1.790939</v>
      </c>
      <c r="M83" s="33">
        <v>76.100048</v>
      </c>
      <c r="N83" s="33">
        <v>0.0</v>
      </c>
      <c r="O83" s="33">
        <v>0.001844</v>
      </c>
      <c r="P83" s="33" t="s">
        <v>11</v>
      </c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3" t="s">
        <v>1284</v>
      </c>
      <c r="B84" s="33">
        <v>0.0</v>
      </c>
      <c r="C84" s="33">
        <v>19.0358</v>
      </c>
      <c r="D84" s="33">
        <v>56.5778</v>
      </c>
      <c r="E84" s="33">
        <v>84.636</v>
      </c>
      <c r="F84" s="33">
        <v>12.922949</v>
      </c>
      <c r="G84" s="33">
        <v>0.0</v>
      </c>
      <c r="H84" s="33">
        <v>0.0</v>
      </c>
      <c r="I84" s="33">
        <v>0.0</v>
      </c>
      <c r="J84" s="33">
        <v>0.0</v>
      </c>
      <c r="K84" s="33">
        <v>0.558678</v>
      </c>
      <c r="L84" s="33">
        <v>0.31137</v>
      </c>
      <c r="M84" s="33">
        <v>93.831799</v>
      </c>
      <c r="N84" s="33">
        <v>0.0</v>
      </c>
      <c r="O84" s="33">
        <v>0.001683</v>
      </c>
      <c r="P84" s="33" t="s">
        <v>11</v>
      </c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3" t="s">
        <v>1285</v>
      </c>
      <c r="B85" s="33">
        <v>0.0</v>
      </c>
      <c r="C85" s="33">
        <v>17.6592</v>
      </c>
      <c r="D85" s="33">
        <v>46.8397</v>
      </c>
      <c r="E85" s="33">
        <v>71.3591</v>
      </c>
      <c r="F85" s="33">
        <v>2.18395</v>
      </c>
      <c r="G85" s="33">
        <v>0.0</v>
      </c>
      <c r="H85" s="33">
        <v>0.0</v>
      </c>
      <c r="I85" s="33">
        <v>0.0</v>
      </c>
      <c r="J85" s="33">
        <v>0.0</v>
      </c>
      <c r="K85" s="33">
        <v>0.553745</v>
      </c>
      <c r="L85" s="33">
        <v>0.276834</v>
      </c>
      <c r="M85" s="33">
        <v>70.763142</v>
      </c>
      <c r="N85" s="33">
        <v>0.0</v>
      </c>
      <c r="O85" s="33">
        <v>0.001735</v>
      </c>
      <c r="P85" s="33" t="s">
        <v>11</v>
      </c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1" t="s">
        <v>1286</v>
      </c>
      <c r="B86" s="1">
        <v>0.0</v>
      </c>
      <c r="C86" s="1">
        <v>46.2096</v>
      </c>
      <c r="D86" s="1">
        <v>54.3996</v>
      </c>
      <c r="E86" s="1">
        <v>135.56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 t="s">
        <v>11</v>
      </c>
    </row>
    <row r="87">
      <c r="A87" s="1" t="s">
        <v>1287</v>
      </c>
      <c r="B87" s="1">
        <v>0.0</v>
      </c>
      <c r="C87" s="1">
        <v>155.384208</v>
      </c>
      <c r="D87" s="1" t="s">
        <v>11</v>
      </c>
      <c r="E87" s="1">
        <v>155.384208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" t="s">
        <v>1288</v>
      </c>
      <c r="B88" s="1">
        <v>0.0</v>
      </c>
      <c r="C88" s="1">
        <v>24.4225</v>
      </c>
      <c r="D88" s="1">
        <v>48.8721</v>
      </c>
      <c r="E88" s="1">
        <v>81.5658</v>
      </c>
      <c r="F88" s="1">
        <v>2.749356</v>
      </c>
      <c r="G88" s="1">
        <v>0.0</v>
      </c>
      <c r="H88" s="1">
        <v>0.0</v>
      </c>
      <c r="I88" s="1">
        <v>0.0</v>
      </c>
      <c r="J88" s="1">
        <v>0.0</v>
      </c>
      <c r="K88" s="1">
        <v>0.397729</v>
      </c>
      <c r="L88" s="1">
        <v>0.303796</v>
      </c>
      <c r="M88" s="1">
        <v>80.70388</v>
      </c>
      <c r="N88" s="1">
        <v>0.0</v>
      </c>
      <c r="O88" s="1">
        <v>0.00157</v>
      </c>
      <c r="P88" s="1" t="s">
        <v>11</v>
      </c>
    </row>
    <row r="89">
      <c r="A89" s="1" t="s">
        <v>1289</v>
      </c>
      <c r="B89" s="1">
        <v>0.0</v>
      </c>
      <c r="C89" s="1">
        <v>250.255</v>
      </c>
      <c r="D89" s="1">
        <v>1255.9</v>
      </c>
      <c r="E89" s="1">
        <v>73.28</v>
      </c>
      <c r="F89" s="1">
        <v>2.756931</v>
      </c>
      <c r="G89" s="1">
        <v>0.0</v>
      </c>
      <c r="H89" s="1">
        <v>0.0</v>
      </c>
      <c r="I89" s="1">
        <v>0.0</v>
      </c>
      <c r="J89" s="1">
        <v>0.0</v>
      </c>
      <c r="K89" s="1">
        <v>8.134342</v>
      </c>
      <c r="L89" s="1">
        <v>2.114263</v>
      </c>
      <c r="M89" s="1">
        <v>72.317581</v>
      </c>
      <c r="N89" s="1">
        <v>0.0</v>
      </c>
      <c r="O89" s="1">
        <v>0.001719</v>
      </c>
      <c r="P89" s="1" t="s">
        <v>11</v>
      </c>
    </row>
    <row r="90">
      <c r="A90" s="1" t="s">
        <v>1290</v>
      </c>
      <c r="B90" s="1">
        <v>0.0</v>
      </c>
      <c r="C90" s="1">
        <v>23.3564</v>
      </c>
      <c r="D90" s="1">
        <v>55.9587</v>
      </c>
      <c r="E90" s="1">
        <v>87.5521</v>
      </c>
      <c r="F90" s="1">
        <v>2.893365</v>
      </c>
      <c r="G90" s="1">
        <v>0.0</v>
      </c>
      <c r="H90" s="1">
        <v>0.0</v>
      </c>
      <c r="I90" s="1">
        <v>0.0</v>
      </c>
      <c r="J90" s="1">
        <v>0.0</v>
      </c>
      <c r="K90" s="1">
        <v>0.455399</v>
      </c>
      <c r="L90" s="1">
        <v>0.269825</v>
      </c>
      <c r="M90" s="1">
        <v>86.897401</v>
      </c>
      <c r="N90" s="1">
        <v>0.0</v>
      </c>
      <c r="O90" s="1">
        <v>0.001617</v>
      </c>
      <c r="P90" s="1" t="s">
        <v>11</v>
      </c>
    </row>
    <row r="91">
      <c r="A91" s="1" t="s">
        <v>1291</v>
      </c>
      <c r="B91" s="1">
        <v>0.0</v>
      </c>
      <c r="C91" s="1">
        <v>22.4884</v>
      </c>
      <c r="D91" s="1">
        <v>61.275</v>
      </c>
      <c r="E91" s="1">
        <v>91.9862</v>
      </c>
      <c r="F91" s="1">
        <v>2.783065</v>
      </c>
      <c r="G91" s="1">
        <v>0.0</v>
      </c>
      <c r="H91" s="1">
        <v>0.0</v>
      </c>
      <c r="I91" s="1">
        <v>0.0</v>
      </c>
      <c r="J91" s="1">
        <v>0.0</v>
      </c>
      <c r="K91" s="1">
        <v>0.459321</v>
      </c>
      <c r="L91" s="1">
        <v>0.280025</v>
      </c>
      <c r="M91" s="1">
        <v>91.234857</v>
      </c>
      <c r="N91" s="1">
        <v>0.0</v>
      </c>
      <c r="O91" s="1">
        <v>0.00159</v>
      </c>
      <c r="P91" s="1" t="s">
        <v>11</v>
      </c>
    </row>
    <row r="93">
      <c r="C93" s="1" t="s">
        <v>640</v>
      </c>
    </row>
    <row r="94">
      <c r="C94" s="101" t="s">
        <v>641</v>
      </c>
      <c r="D94" s="13" t="s">
        <v>642</v>
      </c>
      <c r="E94" s="13" t="s">
        <v>585</v>
      </c>
      <c r="F94" s="13" t="s">
        <v>443</v>
      </c>
      <c r="G94" s="1" t="s">
        <v>445</v>
      </c>
      <c r="H94" s="1" t="s">
        <v>444</v>
      </c>
      <c r="I94" s="1" t="s">
        <v>448</v>
      </c>
    </row>
    <row r="95">
      <c r="C95" s="101">
        <v>4.0</v>
      </c>
      <c r="D95" s="1">
        <v>44.0229</v>
      </c>
      <c r="E95" s="1">
        <v>47.3485</v>
      </c>
      <c r="F95" s="1">
        <v>38.4056</v>
      </c>
      <c r="G95" s="1">
        <v>39.48</v>
      </c>
      <c r="H95" s="1">
        <v>36.3577</v>
      </c>
      <c r="I95" s="1">
        <v>34.373</v>
      </c>
    </row>
    <row r="96">
      <c r="C96" s="101">
        <v>8.0</v>
      </c>
      <c r="D96" s="1">
        <v>48.9984</v>
      </c>
      <c r="E96" s="1">
        <v>53.5822</v>
      </c>
      <c r="F96" s="1">
        <v>45.2689</v>
      </c>
      <c r="G96" s="1">
        <v>40.8802</v>
      </c>
      <c r="H96" s="1">
        <v>41.416</v>
      </c>
      <c r="I96" s="1">
        <v>47.3027</v>
      </c>
    </row>
    <row r="97">
      <c r="C97" s="101">
        <v>16.0</v>
      </c>
      <c r="D97" s="1">
        <v>86.9</v>
      </c>
      <c r="E97" s="1">
        <v>92.7678</v>
      </c>
      <c r="F97" s="1">
        <v>58.0947</v>
      </c>
      <c r="G97" s="1">
        <v>66.311</v>
      </c>
      <c r="H97" s="1">
        <v>61.8296</v>
      </c>
      <c r="I97" s="1">
        <v>52.7817</v>
      </c>
    </row>
    <row r="98">
      <c r="C98" s="1">
        <v>24.0</v>
      </c>
      <c r="D98" s="1">
        <v>115.466</v>
      </c>
      <c r="E98" s="1">
        <v>168.8905</v>
      </c>
      <c r="F98" s="1">
        <v>67.2558</v>
      </c>
      <c r="G98" s="1">
        <v>76.4076</v>
      </c>
      <c r="H98" s="1">
        <v>84.636</v>
      </c>
      <c r="I98" s="1">
        <v>71.3591</v>
      </c>
    </row>
    <row r="99">
      <c r="C99" s="1">
        <v>32.0</v>
      </c>
      <c r="D99" s="1">
        <v>135.56</v>
      </c>
      <c r="E99" s="1">
        <v>155.3842</v>
      </c>
      <c r="F99" s="1">
        <v>81.5658</v>
      </c>
      <c r="G99" s="1">
        <v>73.28</v>
      </c>
      <c r="H99" s="1">
        <v>87.5521</v>
      </c>
      <c r="I99" s="1">
        <v>91.9862</v>
      </c>
    </row>
    <row r="100">
      <c r="C100" s="101" t="s">
        <v>641</v>
      </c>
      <c r="D100" s="13" t="s">
        <v>642</v>
      </c>
      <c r="E100" s="13" t="s">
        <v>585</v>
      </c>
      <c r="F100" s="152" t="s">
        <v>443</v>
      </c>
      <c r="G100" s="1" t="s">
        <v>445</v>
      </c>
      <c r="H100" s="153" t="s">
        <v>444</v>
      </c>
      <c r="I100" s="153" t="s">
        <v>448</v>
      </c>
    </row>
    <row r="101">
      <c r="C101" s="101">
        <v>4.0</v>
      </c>
      <c r="D101" s="13">
        <f t="shared" ref="D101:D105" si="8">$D$95/D95*100</f>
        <v>100</v>
      </c>
      <c r="E101" s="13">
        <f t="shared" ref="E101:E105" si="9">$E$95/E95*100</f>
        <v>100</v>
      </c>
      <c r="F101" s="152">
        <f t="shared" ref="F101:F105" si="10">$F$95/F95*100</f>
        <v>100</v>
      </c>
      <c r="G101" s="13">
        <f t="shared" ref="G101:G105" si="11">$G$95/G95*100</f>
        <v>100</v>
      </c>
      <c r="H101" s="154">
        <f t="shared" ref="H101:H105" si="12">$H$95/H95*100</f>
        <v>100</v>
      </c>
      <c r="I101" s="154">
        <f t="shared" ref="I101:I105" si="13">$I$95/I95*100</f>
        <v>100</v>
      </c>
      <c r="J101" s="13"/>
    </row>
    <row r="102">
      <c r="C102" s="101">
        <v>8.0</v>
      </c>
      <c r="D102" s="13">
        <f t="shared" si="8"/>
        <v>89.84558679</v>
      </c>
      <c r="E102" s="13">
        <f t="shared" si="9"/>
        <v>88.36609919</v>
      </c>
      <c r="F102" s="152">
        <f t="shared" si="10"/>
        <v>84.8388187</v>
      </c>
      <c r="G102" s="13">
        <f t="shared" si="11"/>
        <v>96.57486999</v>
      </c>
      <c r="H102" s="154">
        <f t="shared" si="12"/>
        <v>87.78660421</v>
      </c>
      <c r="I102" s="154">
        <f t="shared" si="13"/>
        <v>72.66604232</v>
      </c>
      <c r="J102" s="13"/>
    </row>
    <row r="103">
      <c r="C103" s="101">
        <v>16.0</v>
      </c>
      <c r="D103" s="13">
        <f t="shared" si="8"/>
        <v>50.65926352</v>
      </c>
      <c r="E103" s="13">
        <f t="shared" si="9"/>
        <v>51.03980045</v>
      </c>
      <c r="F103" s="152">
        <f t="shared" si="10"/>
        <v>66.10861232</v>
      </c>
      <c r="G103" s="13">
        <f t="shared" si="11"/>
        <v>59.53763327</v>
      </c>
      <c r="H103" s="154">
        <f t="shared" si="12"/>
        <v>58.8030652</v>
      </c>
      <c r="I103" s="154">
        <f t="shared" si="13"/>
        <v>65.12294981</v>
      </c>
      <c r="J103" s="13"/>
    </row>
    <row r="104">
      <c r="C104" s="1">
        <v>24.0</v>
      </c>
      <c r="D104" s="13">
        <f t="shared" si="8"/>
        <v>38.12628826</v>
      </c>
      <c r="E104" s="13">
        <f t="shared" si="9"/>
        <v>28.03502861</v>
      </c>
      <c r="F104" s="152">
        <f t="shared" si="10"/>
        <v>57.10377395</v>
      </c>
      <c r="G104" s="13">
        <f t="shared" si="11"/>
        <v>51.6702527</v>
      </c>
      <c r="H104" s="154">
        <f t="shared" si="12"/>
        <v>42.95772485</v>
      </c>
      <c r="I104" s="154">
        <f t="shared" si="13"/>
        <v>48.16904922</v>
      </c>
      <c r="J104" s="13"/>
    </row>
    <row r="105">
      <c r="C105" s="1">
        <v>32.0</v>
      </c>
      <c r="D105" s="13">
        <f t="shared" si="8"/>
        <v>32.47484509</v>
      </c>
      <c r="E105" s="13">
        <f t="shared" si="9"/>
        <v>30.47188839</v>
      </c>
      <c r="F105" s="152">
        <f t="shared" si="10"/>
        <v>47.08542061</v>
      </c>
      <c r="G105" s="13">
        <f t="shared" si="11"/>
        <v>53.87554585</v>
      </c>
      <c r="H105" s="154">
        <f t="shared" si="12"/>
        <v>41.52693082</v>
      </c>
      <c r="I105" s="154">
        <f t="shared" si="13"/>
        <v>37.36756166</v>
      </c>
      <c r="J105" s="13"/>
    </row>
    <row r="113">
      <c r="B113" s="155" t="s">
        <v>1292</v>
      </c>
    </row>
    <row r="114">
      <c r="F114" s="1" t="s">
        <v>1293</v>
      </c>
    </row>
    <row r="115">
      <c r="C115" s="133" t="s">
        <v>641</v>
      </c>
      <c r="D115" s="133" t="s">
        <v>642</v>
      </c>
      <c r="E115" s="133" t="s">
        <v>585</v>
      </c>
      <c r="F115" s="156" t="s">
        <v>1294</v>
      </c>
    </row>
    <row r="116">
      <c r="C116" s="133">
        <v>4.0</v>
      </c>
      <c r="D116" s="114">
        <v>49.4802</v>
      </c>
      <c r="E116" s="114">
        <v>47.043453</v>
      </c>
      <c r="F116" s="133">
        <v>23.28386666666667</v>
      </c>
    </row>
    <row r="117">
      <c r="C117" s="133">
        <v>8.0</v>
      </c>
      <c r="D117" s="114">
        <v>62.347</v>
      </c>
      <c r="E117" s="114">
        <v>54.906948</v>
      </c>
      <c r="F117" s="133">
        <v>25.859633333333335</v>
      </c>
    </row>
    <row r="118">
      <c r="C118" s="133">
        <v>12.0</v>
      </c>
      <c r="D118" s="114">
        <v>73.9533</v>
      </c>
      <c r="E118" s="114">
        <v>78.70882</v>
      </c>
      <c r="F118" s="133">
        <v>26.725099999999998</v>
      </c>
    </row>
    <row r="119">
      <c r="C119" s="133">
        <v>16.0</v>
      </c>
      <c r="D119" s="114">
        <v>80.1822</v>
      </c>
      <c r="E119" s="114">
        <v>114.926366</v>
      </c>
      <c r="F119" s="133">
        <v>29.769099999999998</v>
      </c>
    </row>
    <row r="120">
      <c r="C120" s="133">
        <v>20.0</v>
      </c>
      <c r="D120" s="114">
        <v>98.6177</v>
      </c>
      <c r="E120" s="114">
        <v>143.60904</v>
      </c>
      <c r="F120" s="133">
        <v>35.88686666666667</v>
      </c>
    </row>
    <row r="121">
      <c r="C121" s="133">
        <v>24.0</v>
      </c>
      <c r="D121" s="114">
        <v>103.475</v>
      </c>
      <c r="E121" s="114">
        <v>167.807048</v>
      </c>
      <c r="F121" s="133">
        <v>34.64619999999999</v>
      </c>
    </row>
    <row r="122">
      <c r="C122" s="133">
        <v>28.0</v>
      </c>
      <c r="D122" s="114">
        <v>127.683</v>
      </c>
      <c r="E122" s="114">
        <v>127.089482</v>
      </c>
      <c r="F122" s="133">
        <v>37.9648</v>
      </c>
    </row>
    <row r="123">
      <c r="C123" s="133">
        <v>32.0</v>
      </c>
      <c r="D123" s="114">
        <v>138.071</v>
      </c>
      <c r="E123" s="114">
        <v>152.672068</v>
      </c>
      <c r="F123" s="133">
        <v>39.4258</v>
      </c>
    </row>
    <row r="124">
      <c r="C124" s="1">
        <v>36.0</v>
      </c>
      <c r="D124" s="1">
        <v>142.01</v>
      </c>
      <c r="E124" s="1">
        <v>169.8</v>
      </c>
      <c r="F124" s="1">
        <v>43.18</v>
      </c>
    </row>
    <row r="126">
      <c r="C126" s="157" t="s">
        <v>641</v>
      </c>
      <c r="D126" s="157" t="s">
        <v>642</v>
      </c>
      <c r="E126" s="157" t="s">
        <v>585</v>
      </c>
      <c r="F126" s="157" t="s">
        <v>445</v>
      </c>
    </row>
    <row r="127">
      <c r="C127" s="157">
        <v>4.0</v>
      </c>
      <c r="D127" s="157">
        <v>100.0</v>
      </c>
      <c r="E127" s="157">
        <v>100.0</v>
      </c>
      <c r="F127" s="157">
        <v>100.0</v>
      </c>
    </row>
    <row r="128">
      <c r="C128" s="157">
        <v>8.0</v>
      </c>
      <c r="D128" s="157">
        <v>79.36259964392835</v>
      </c>
      <c r="E128" s="157">
        <v>85.6785064797264</v>
      </c>
      <c r="F128" s="157">
        <v>90.03943082461855</v>
      </c>
    </row>
    <row r="129">
      <c r="C129" s="157">
        <v>12.0</v>
      </c>
      <c r="D129" s="157">
        <v>66.90735910365055</v>
      </c>
      <c r="E129" s="157">
        <v>59.76897252429906</v>
      </c>
      <c r="F129" s="157">
        <v>87.12359043246487</v>
      </c>
    </row>
    <row r="130">
      <c r="C130" s="157">
        <v>16.0</v>
      </c>
      <c r="D130" s="157">
        <v>61.70970614425646</v>
      </c>
      <c r="E130" s="157">
        <v>40.93356001528839</v>
      </c>
      <c r="F130" s="157">
        <v>78.21488276994155</v>
      </c>
    </row>
    <row r="131">
      <c r="C131" s="157">
        <v>20.0</v>
      </c>
      <c r="D131" s="157">
        <v>50.17375177072676</v>
      </c>
      <c r="E131" s="157">
        <v>32.7580025602845</v>
      </c>
      <c r="F131" s="157">
        <v>64.88130290932801</v>
      </c>
    </row>
    <row r="132">
      <c r="C132" s="157">
        <v>24.0</v>
      </c>
      <c r="D132" s="157">
        <v>47.8185068857212</v>
      </c>
      <c r="E132" s="157">
        <v>28.034253364614337</v>
      </c>
      <c r="F132" s="157">
        <v>67.20467660715079</v>
      </c>
    </row>
    <row r="133">
      <c r="C133" s="157">
        <v>28.0</v>
      </c>
      <c r="D133" s="157">
        <v>38.752378938464794</v>
      </c>
      <c r="E133" s="157">
        <v>37.01600813826592</v>
      </c>
      <c r="F133" s="157">
        <v>61.33014441447517</v>
      </c>
    </row>
    <row r="134">
      <c r="C134" s="157">
        <v>32.0</v>
      </c>
      <c r="D134" s="157">
        <v>35.836779627872616</v>
      </c>
      <c r="E134" s="157">
        <v>30.813398689274322</v>
      </c>
      <c r="F134" s="157">
        <f t="shared" ref="F134:F135" si="14">$F$116/F123*100</f>
        <v>59.05743616</v>
      </c>
    </row>
    <row r="135">
      <c r="C135" s="158">
        <v>36.0</v>
      </c>
      <c r="D135" s="159">
        <f>$D$116/D124*100</f>
        <v>34.84275755</v>
      </c>
      <c r="E135" s="159">
        <f>$E$116/E124*100</f>
        <v>27.70521378</v>
      </c>
      <c r="F135" s="159">
        <f t="shared" si="14"/>
        <v>53.92280377</v>
      </c>
    </row>
  </sheetData>
  <mergeCells count="4">
    <mergeCell ref="C25:F25"/>
    <mergeCell ref="C93:F93"/>
    <mergeCell ref="A61:Q61"/>
    <mergeCell ref="B113:P113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659</v>
      </c>
      <c r="G1" s="1"/>
    </row>
    <row r="2">
      <c r="A2" s="1" t="s">
        <v>577</v>
      </c>
      <c r="B2" s="1" t="s">
        <v>617</v>
      </c>
      <c r="C2" s="1"/>
      <c r="D2" s="1" t="s">
        <v>663</v>
      </c>
      <c r="E2" s="1"/>
      <c r="F2" s="1" t="s">
        <v>222</v>
      </c>
      <c r="G2" s="1"/>
      <c r="I2" s="1" t="s">
        <v>1328</v>
      </c>
      <c r="J2" s="1" t="s">
        <v>617</v>
      </c>
      <c r="K2" s="1" t="s">
        <v>663</v>
      </c>
      <c r="L2" s="1" t="s">
        <v>222</v>
      </c>
    </row>
    <row r="3">
      <c r="A3" s="1">
        <v>10.0</v>
      </c>
      <c r="B3" s="3">
        <v>0.794195</v>
      </c>
      <c r="C3" s="3">
        <v>3.5592</v>
      </c>
      <c r="D3" s="3">
        <v>0.794758</v>
      </c>
      <c r="E3" s="3">
        <v>9.4468</v>
      </c>
      <c r="F3" s="207">
        <v>0.794945</v>
      </c>
      <c r="G3" s="207">
        <v>7.326439</v>
      </c>
      <c r="I3" s="3">
        <v>3.5592</v>
      </c>
      <c r="J3" s="3">
        <v>0.794195</v>
      </c>
    </row>
    <row r="4">
      <c r="A4" s="1">
        <v>20.0</v>
      </c>
      <c r="B4" s="3">
        <v>0.80539</v>
      </c>
      <c r="C4" s="3">
        <v>6.83286</v>
      </c>
      <c r="D4" s="3">
        <v>0.806005</v>
      </c>
      <c r="E4" s="62">
        <v>18.4725</v>
      </c>
      <c r="F4" s="207">
        <v>0.806327</v>
      </c>
      <c r="G4" s="207">
        <v>13.831206</v>
      </c>
      <c r="I4" s="3">
        <v>6.83286</v>
      </c>
      <c r="J4" s="3">
        <v>0.80539</v>
      </c>
    </row>
    <row r="5">
      <c r="A5" s="1">
        <v>30.0</v>
      </c>
      <c r="B5" s="3">
        <v>0.81299</v>
      </c>
      <c r="C5" s="3">
        <v>10.0932</v>
      </c>
      <c r="D5" s="3">
        <v>0.813641</v>
      </c>
      <c r="E5" s="62">
        <v>27.4424</v>
      </c>
      <c r="F5" s="207">
        <v>0.813651</v>
      </c>
      <c r="G5" s="207">
        <v>20.220366</v>
      </c>
      <c r="I5" s="3">
        <v>10.0932</v>
      </c>
      <c r="J5" s="3">
        <v>0.81299</v>
      </c>
    </row>
    <row r="6">
      <c r="A6" s="1">
        <v>40.0</v>
      </c>
      <c r="B6" s="3">
        <v>0.817497</v>
      </c>
      <c r="C6" s="3">
        <v>13.3064</v>
      </c>
      <c r="D6" s="3">
        <v>0.818526</v>
      </c>
      <c r="E6" s="62">
        <v>36.4366</v>
      </c>
      <c r="F6" s="207">
        <v>0.818481</v>
      </c>
      <c r="G6" s="207">
        <v>26.587627</v>
      </c>
      <c r="I6" s="3">
        <v>13.3064</v>
      </c>
      <c r="J6" s="3">
        <v>0.817497</v>
      </c>
    </row>
    <row r="7">
      <c r="A7" s="1">
        <v>50.0</v>
      </c>
      <c r="B7" s="3">
        <v>0.820733</v>
      </c>
      <c r="C7" s="3">
        <v>16.4602</v>
      </c>
      <c r="D7" s="3">
        <v>0.822085</v>
      </c>
      <c r="E7" s="62">
        <v>45.6562</v>
      </c>
      <c r="F7" s="207">
        <v>0.822046</v>
      </c>
      <c r="G7" s="207">
        <v>32.655547</v>
      </c>
      <c r="I7" s="3">
        <v>16.4602</v>
      </c>
      <c r="J7" s="3">
        <v>0.820733</v>
      </c>
    </row>
    <row r="8">
      <c r="A8" s="1">
        <v>60.0</v>
      </c>
      <c r="B8" s="3">
        <v>0.823291</v>
      </c>
      <c r="C8" s="3">
        <v>19.5791</v>
      </c>
      <c r="D8" s="3">
        <v>0.824898</v>
      </c>
      <c r="E8" s="62">
        <v>54.7125</v>
      </c>
      <c r="F8" s="207">
        <v>0.824891</v>
      </c>
      <c r="G8" s="207">
        <v>39.013652</v>
      </c>
      <c r="I8" s="3">
        <v>19.5791</v>
      </c>
      <c r="J8" s="3">
        <v>0.823291</v>
      </c>
    </row>
    <row r="9">
      <c r="A9" s="1">
        <v>70.0</v>
      </c>
      <c r="B9" s="3">
        <v>0.825236</v>
      </c>
      <c r="C9" s="3">
        <v>22.6686</v>
      </c>
      <c r="D9" s="3">
        <v>0.827125</v>
      </c>
      <c r="E9" s="62">
        <v>63.8253</v>
      </c>
      <c r="F9" s="207">
        <v>0.827087</v>
      </c>
      <c r="G9" s="207">
        <v>45.196363</v>
      </c>
      <c r="I9" s="3">
        <v>22.6686</v>
      </c>
      <c r="J9" s="3">
        <v>0.825236</v>
      </c>
    </row>
    <row r="10">
      <c r="A10" s="1">
        <v>80.0</v>
      </c>
      <c r="B10" s="3">
        <v>0.82682</v>
      </c>
      <c r="C10" s="3">
        <v>25.7199</v>
      </c>
      <c r="D10" s="3">
        <v>0.829009</v>
      </c>
      <c r="E10" s="62">
        <v>72.8004</v>
      </c>
      <c r="F10" s="207">
        <v>0.828932</v>
      </c>
      <c r="G10" s="207">
        <v>51.216332</v>
      </c>
      <c r="I10" s="3">
        <v>25.7199</v>
      </c>
      <c r="J10" s="3">
        <v>0.82682</v>
      </c>
    </row>
    <row r="11">
      <c r="A11" s="1">
        <v>90.0</v>
      </c>
      <c r="B11" s="3">
        <v>0.828409</v>
      </c>
      <c r="C11" s="3">
        <v>28.8042</v>
      </c>
      <c r="D11" s="3">
        <v>0.830584</v>
      </c>
      <c r="E11" s="62">
        <v>81.7364</v>
      </c>
      <c r="F11" s="207">
        <v>0.830537</v>
      </c>
      <c r="G11" s="207">
        <v>57.194783</v>
      </c>
      <c r="I11" s="3">
        <v>28.8042</v>
      </c>
      <c r="J11" s="3">
        <v>0.828409</v>
      </c>
    </row>
    <row r="12">
      <c r="A12" s="1">
        <v>100.0</v>
      </c>
      <c r="B12" s="91">
        <v>0.829656</v>
      </c>
      <c r="C12" s="91">
        <v>31.8586</v>
      </c>
      <c r="D12" s="91">
        <v>0.832057</v>
      </c>
      <c r="E12" s="92">
        <v>90.659</v>
      </c>
      <c r="F12" s="208">
        <v>0.831848</v>
      </c>
      <c r="G12" s="208">
        <v>63.016287</v>
      </c>
      <c r="I12" s="91">
        <v>31.8586</v>
      </c>
      <c r="J12" s="91">
        <v>0.829656</v>
      </c>
    </row>
    <row r="13">
      <c r="A13" s="1">
        <v>110.0</v>
      </c>
      <c r="B13" s="3">
        <v>0.830964</v>
      </c>
      <c r="C13" s="3">
        <v>34.9049</v>
      </c>
      <c r="D13" s="3">
        <v>0.833159</v>
      </c>
      <c r="E13" s="62">
        <v>99.33</v>
      </c>
      <c r="F13" s="207">
        <v>0.833105</v>
      </c>
      <c r="G13" s="207">
        <v>68.689681</v>
      </c>
      <c r="I13" s="3">
        <v>34.9049</v>
      </c>
      <c r="J13" s="3">
        <v>0.830964</v>
      </c>
    </row>
    <row r="14">
      <c r="A14" s="1">
        <v>120.0</v>
      </c>
      <c r="B14" s="3">
        <v>0.832009</v>
      </c>
      <c r="C14" s="3">
        <v>37.9431</v>
      </c>
      <c r="D14" s="3">
        <v>0.834299</v>
      </c>
      <c r="E14" s="62">
        <v>107.776</v>
      </c>
      <c r="F14" s="207">
        <v>0.83425</v>
      </c>
      <c r="G14" s="207">
        <v>74.298313</v>
      </c>
      <c r="I14" s="3">
        <v>37.9431</v>
      </c>
      <c r="J14" s="3">
        <v>0.832009</v>
      </c>
    </row>
    <row r="15">
      <c r="A15" s="1">
        <v>130.0</v>
      </c>
      <c r="B15" s="3">
        <v>0.832934</v>
      </c>
      <c r="C15" s="3">
        <v>40.9662</v>
      </c>
      <c r="D15" s="3">
        <v>0.835237</v>
      </c>
      <c r="E15" s="62">
        <v>115.873</v>
      </c>
      <c r="F15" s="207">
        <v>0.835258</v>
      </c>
      <c r="G15" s="207">
        <v>79.717976</v>
      </c>
      <c r="I15" s="3">
        <v>40.9662</v>
      </c>
      <c r="J15" s="3">
        <v>0.832934</v>
      </c>
    </row>
    <row r="16">
      <c r="A16" s="1">
        <v>140.0</v>
      </c>
      <c r="B16" s="3">
        <v>0.833794</v>
      </c>
      <c r="C16" s="3">
        <v>43.9486</v>
      </c>
      <c r="D16" s="3">
        <v>0.836067</v>
      </c>
      <c r="E16" s="62">
        <v>123.417</v>
      </c>
      <c r="F16" s="207">
        <v>0.836229</v>
      </c>
      <c r="G16" s="207">
        <v>85.040148</v>
      </c>
      <c r="I16" s="3">
        <v>43.9486</v>
      </c>
      <c r="J16" s="3">
        <v>0.833794</v>
      </c>
    </row>
    <row r="17">
      <c r="A17" s="1">
        <v>150.0</v>
      </c>
      <c r="B17" s="3">
        <v>0.834786</v>
      </c>
      <c r="C17" s="3">
        <v>46.9924</v>
      </c>
      <c r="D17" s="3">
        <v>0.836732</v>
      </c>
      <c r="E17" s="62">
        <v>131.103</v>
      </c>
      <c r="F17" s="207">
        <v>0.836871</v>
      </c>
      <c r="G17" s="207">
        <v>89.411177</v>
      </c>
      <c r="I17" s="3">
        <v>46.9924</v>
      </c>
      <c r="J17" s="3">
        <v>0.834786</v>
      </c>
    </row>
    <row r="18">
      <c r="A18" s="1">
        <v>160.0</v>
      </c>
      <c r="B18" s="3">
        <v>0.835502</v>
      </c>
      <c r="C18" s="3">
        <v>49.9686</v>
      </c>
      <c r="D18" s="3">
        <v>0.837318</v>
      </c>
      <c r="E18" s="62">
        <v>137.705</v>
      </c>
      <c r="F18" s="207">
        <v>0.837472</v>
      </c>
      <c r="G18" s="207">
        <v>93.341677</v>
      </c>
      <c r="I18" s="3">
        <v>49.9686</v>
      </c>
      <c r="J18" s="3">
        <v>0.835502</v>
      </c>
    </row>
    <row r="19">
      <c r="A19" s="1">
        <v>170.0</v>
      </c>
      <c r="B19" s="3">
        <v>0.83621</v>
      </c>
      <c r="C19" s="3">
        <v>53.019</v>
      </c>
      <c r="D19" s="3">
        <v>0.837905</v>
      </c>
      <c r="E19" s="62">
        <v>144.781</v>
      </c>
      <c r="F19" s="207">
        <v>0.838101</v>
      </c>
      <c r="G19" s="207">
        <v>97.664341</v>
      </c>
      <c r="I19" s="3">
        <v>53.019</v>
      </c>
      <c r="J19" s="3">
        <v>0.83621</v>
      </c>
    </row>
    <row r="20">
      <c r="A20" s="1">
        <v>180.0</v>
      </c>
      <c r="B20" s="3">
        <v>0.836792</v>
      </c>
      <c r="C20" s="3">
        <v>55.9591</v>
      </c>
      <c r="D20" s="3">
        <v>0.838336</v>
      </c>
      <c r="E20" s="62">
        <v>150.648</v>
      </c>
      <c r="F20" s="207">
        <v>0.838576</v>
      </c>
      <c r="G20" s="207">
        <v>101.544613</v>
      </c>
      <c r="I20" s="3">
        <v>55.9591</v>
      </c>
      <c r="J20" s="3">
        <v>0.836792</v>
      </c>
    </row>
    <row r="21">
      <c r="A21" s="1">
        <v>190.0</v>
      </c>
      <c r="B21" s="3">
        <v>0.837289</v>
      </c>
      <c r="C21" s="3">
        <v>58.8575</v>
      </c>
      <c r="D21" s="3">
        <v>0.838601</v>
      </c>
      <c r="E21" s="62">
        <v>154.994</v>
      </c>
      <c r="F21" s="207">
        <v>0.838895</v>
      </c>
      <c r="G21" s="207">
        <v>104.761055</v>
      </c>
      <c r="I21" s="3">
        <v>58.8575</v>
      </c>
      <c r="J21" s="3">
        <v>0.837289</v>
      </c>
    </row>
    <row r="22">
      <c r="A22" s="1">
        <v>200.0</v>
      </c>
      <c r="B22" s="3">
        <v>0.837806</v>
      </c>
      <c r="C22" s="3">
        <v>61.8857</v>
      </c>
      <c r="D22" s="3">
        <v>0.838841</v>
      </c>
      <c r="E22" s="62">
        <v>159.521</v>
      </c>
      <c r="F22" s="207">
        <v>0.839048</v>
      </c>
      <c r="G22" s="207">
        <v>106.854338</v>
      </c>
      <c r="I22" s="3">
        <v>61.8857</v>
      </c>
      <c r="J22" s="3">
        <v>0.837806</v>
      </c>
    </row>
    <row r="23">
      <c r="A23" s="1">
        <v>210.0</v>
      </c>
      <c r="B23" s="3">
        <v>0.838249</v>
      </c>
      <c r="C23" s="3">
        <v>64.7707</v>
      </c>
      <c r="D23" s="3">
        <v>0.83922</v>
      </c>
      <c r="E23" s="62">
        <v>165.059</v>
      </c>
      <c r="F23" s="207">
        <v>0.839436</v>
      </c>
      <c r="G23" s="207">
        <v>110.055701</v>
      </c>
      <c r="I23" s="3">
        <v>64.7707</v>
      </c>
      <c r="J23" s="3">
        <v>0.838249</v>
      </c>
    </row>
    <row r="24">
      <c r="A24" s="1">
        <v>220.0</v>
      </c>
      <c r="B24" s="3">
        <v>0.83867</v>
      </c>
      <c r="C24" s="3">
        <v>67.6154</v>
      </c>
      <c r="D24" s="3">
        <v>0.839431</v>
      </c>
      <c r="E24" s="62">
        <v>169.239</v>
      </c>
      <c r="F24" s="207">
        <v>0.83992</v>
      </c>
      <c r="G24" s="207">
        <v>113.805748</v>
      </c>
      <c r="I24" s="3">
        <v>67.6154</v>
      </c>
      <c r="J24" s="3">
        <v>0.83867</v>
      </c>
    </row>
    <row r="25">
      <c r="A25" s="1">
        <v>230.0</v>
      </c>
      <c r="B25" s="3">
        <v>0.839086</v>
      </c>
      <c r="C25" s="3">
        <v>70.3384</v>
      </c>
      <c r="D25" s="3">
        <v>0.83967</v>
      </c>
      <c r="E25" s="62">
        <v>173.77</v>
      </c>
      <c r="F25" s="207">
        <v>0.840118</v>
      </c>
      <c r="G25" s="207">
        <v>116.16785</v>
      </c>
      <c r="I25" s="3">
        <v>70.3384</v>
      </c>
      <c r="J25" s="3">
        <v>0.839086</v>
      </c>
    </row>
    <row r="26">
      <c r="A26" s="1">
        <v>240.0</v>
      </c>
      <c r="B26" s="3">
        <v>0.83963</v>
      </c>
      <c r="C26" s="3">
        <v>73.2569</v>
      </c>
      <c r="D26" s="3">
        <v>0.839845</v>
      </c>
      <c r="E26" s="62">
        <v>177.767</v>
      </c>
      <c r="F26" s="207">
        <v>0.840361</v>
      </c>
      <c r="G26" s="207">
        <v>118.974043</v>
      </c>
      <c r="I26" s="3">
        <v>73.2569</v>
      </c>
      <c r="J26" s="3">
        <v>0.83963</v>
      </c>
    </row>
    <row r="27">
      <c r="A27" s="1">
        <v>250.0</v>
      </c>
      <c r="B27" s="3">
        <v>0.839984</v>
      </c>
      <c r="C27" s="3">
        <v>76.0115</v>
      </c>
      <c r="D27" s="3">
        <v>0.840013</v>
      </c>
      <c r="E27" s="62">
        <v>181.83</v>
      </c>
      <c r="F27" s="207">
        <v>0.840646</v>
      </c>
      <c r="G27" s="207">
        <v>122.114027</v>
      </c>
      <c r="I27" s="3">
        <v>76.0115</v>
      </c>
      <c r="J27" s="3">
        <v>0.839984</v>
      </c>
    </row>
    <row r="28">
      <c r="A28" s="1">
        <v>260.0</v>
      </c>
      <c r="B28" s="3">
        <v>0.840264</v>
      </c>
      <c r="C28" s="3">
        <v>78.6311</v>
      </c>
      <c r="D28" s="3">
        <v>0.840291</v>
      </c>
      <c r="E28" s="62">
        <v>186.593</v>
      </c>
      <c r="F28" s="207">
        <v>0.840825</v>
      </c>
      <c r="G28" s="207">
        <v>124.547993</v>
      </c>
      <c r="I28" s="3">
        <v>78.6311</v>
      </c>
      <c r="J28" s="3">
        <v>0.840264</v>
      </c>
    </row>
    <row r="29">
      <c r="A29" s="1">
        <v>270.0</v>
      </c>
      <c r="B29" s="3">
        <v>0.840712</v>
      </c>
      <c r="C29" s="3">
        <v>81.5453</v>
      </c>
      <c r="D29" s="3">
        <v>0.840601</v>
      </c>
      <c r="E29" s="62">
        <v>191.088</v>
      </c>
      <c r="F29" s="207">
        <v>0.841001</v>
      </c>
      <c r="G29" s="207">
        <v>126.747067</v>
      </c>
      <c r="I29" s="3">
        <v>81.5453</v>
      </c>
      <c r="J29" s="3">
        <v>0.840712</v>
      </c>
    </row>
    <row r="30">
      <c r="A30" s="1">
        <v>280.0</v>
      </c>
      <c r="B30" s="3">
        <v>0.841126</v>
      </c>
      <c r="C30" s="3">
        <v>84.4029</v>
      </c>
      <c r="D30" s="3">
        <v>0.840854</v>
      </c>
      <c r="E30" s="62">
        <v>195.611</v>
      </c>
      <c r="F30" s="207">
        <v>0.841133</v>
      </c>
      <c r="G30" s="207">
        <v>128.923611</v>
      </c>
      <c r="I30" s="3">
        <v>84.4029</v>
      </c>
      <c r="J30" s="3">
        <v>0.841126</v>
      </c>
    </row>
    <row r="31">
      <c r="A31" s="1">
        <v>290.0</v>
      </c>
      <c r="B31" s="3">
        <v>0.84152</v>
      </c>
      <c r="C31" s="3">
        <v>87.276</v>
      </c>
      <c r="D31" s="3">
        <v>0.841</v>
      </c>
      <c r="E31" s="62">
        <v>199.567</v>
      </c>
      <c r="F31" s="207">
        <v>0.841293</v>
      </c>
      <c r="G31" s="207">
        <v>130.982752</v>
      </c>
      <c r="I31" s="3">
        <v>87.276</v>
      </c>
      <c r="J31" s="3">
        <v>0.84152</v>
      </c>
    </row>
    <row r="32">
      <c r="A32" s="1">
        <v>300.0</v>
      </c>
      <c r="B32" s="3">
        <v>0.841875</v>
      </c>
      <c r="C32" s="3">
        <v>90.0536</v>
      </c>
      <c r="D32" s="3">
        <v>0.841251</v>
      </c>
      <c r="E32" s="62">
        <v>203.87</v>
      </c>
      <c r="F32" s="207">
        <v>0.841362</v>
      </c>
      <c r="G32" s="207">
        <v>132.594852</v>
      </c>
      <c r="I32" s="3">
        <v>90.0536</v>
      </c>
      <c r="J32" s="3">
        <v>0.841875</v>
      </c>
    </row>
    <row r="33">
      <c r="A33" s="1">
        <v>310.0</v>
      </c>
      <c r="B33" s="3">
        <v>0.842243</v>
      </c>
      <c r="C33" s="3">
        <v>92.804</v>
      </c>
      <c r="D33" s="3">
        <v>0.841502</v>
      </c>
      <c r="E33" s="62">
        <v>208.386</v>
      </c>
      <c r="F33" s="207">
        <v>0.841664</v>
      </c>
      <c r="G33" s="207">
        <v>135.513224</v>
      </c>
      <c r="I33" s="3">
        <v>92.804</v>
      </c>
      <c r="J33" s="3">
        <v>0.842243</v>
      </c>
    </row>
    <row r="34">
      <c r="A34" s="1">
        <v>320.0</v>
      </c>
      <c r="B34" s="3">
        <v>0.842439</v>
      </c>
      <c r="C34" s="3">
        <v>95.2418</v>
      </c>
      <c r="D34" s="3">
        <v>0.841778</v>
      </c>
      <c r="E34" s="62">
        <v>213.398</v>
      </c>
      <c r="F34" s="207">
        <v>0.841874</v>
      </c>
      <c r="G34" s="207">
        <v>137.978903</v>
      </c>
      <c r="I34" s="3">
        <v>95.2418</v>
      </c>
      <c r="J34" s="3">
        <v>0.842439</v>
      </c>
    </row>
    <row r="35">
      <c r="A35" s="1">
        <v>330.0</v>
      </c>
      <c r="B35" s="3">
        <v>0.8428</v>
      </c>
      <c r="C35" s="3">
        <v>98.0276</v>
      </c>
      <c r="D35" s="3">
        <v>0.841975</v>
      </c>
      <c r="E35" s="62">
        <v>217.891</v>
      </c>
      <c r="F35" s="207">
        <v>0.841994</v>
      </c>
      <c r="G35" s="207">
        <v>140.132902</v>
      </c>
      <c r="I35" s="3">
        <v>98.0276</v>
      </c>
      <c r="J35" s="3">
        <v>0.8428</v>
      </c>
    </row>
    <row r="36">
      <c r="A36" s="1">
        <v>340.0</v>
      </c>
      <c r="B36" s="3">
        <v>0.843211</v>
      </c>
      <c r="C36" s="3">
        <v>101.053</v>
      </c>
      <c r="D36" s="3">
        <v>0.842036</v>
      </c>
      <c r="E36" s="62">
        <v>220.966</v>
      </c>
      <c r="F36" s="207">
        <v>0.842081</v>
      </c>
      <c r="G36" s="207">
        <v>141.730096</v>
      </c>
      <c r="I36" s="3">
        <v>101.053</v>
      </c>
      <c r="J36" s="3">
        <v>0.843211</v>
      </c>
    </row>
    <row r="37">
      <c r="A37" s="1">
        <v>350.0</v>
      </c>
      <c r="B37" s="3">
        <v>0.843481</v>
      </c>
      <c r="C37" s="3">
        <v>103.74</v>
      </c>
      <c r="D37" s="3">
        <v>0.842498</v>
      </c>
      <c r="E37" s="62">
        <v>226.243</v>
      </c>
      <c r="F37" s="207">
        <v>0.842414</v>
      </c>
      <c r="G37" s="207">
        <v>144.519318</v>
      </c>
      <c r="I37" s="3">
        <v>103.74</v>
      </c>
      <c r="J37" s="3">
        <v>0.843481</v>
      </c>
    </row>
    <row r="38">
      <c r="A38" s="1">
        <v>360.0</v>
      </c>
      <c r="B38" s="3">
        <v>0.843877</v>
      </c>
      <c r="C38" s="3">
        <v>106.703</v>
      </c>
      <c r="D38" s="3">
        <v>0.842687</v>
      </c>
      <c r="E38" s="62">
        <v>230.831</v>
      </c>
      <c r="F38" s="207">
        <v>0.842665</v>
      </c>
      <c r="G38" s="207">
        <v>147.589105</v>
      </c>
      <c r="I38" s="3">
        <v>106.703</v>
      </c>
      <c r="J38" s="3">
        <v>0.843877</v>
      </c>
    </row>
    <row r="39">
      <c r="A39" s="1">
        <v>370.0</v>
      </c>
      <c r="B39" s="3">
        <v>0.844131</v>
      </c>
      <c r="C39" s="3">
        <v>109.512</v>
      </c>
      <c r="D39" s="3">
        <v>0.842812</v>
      </c>
      <c r="E39" s="62">
        <v>234.635</v>
      </c>
      <c r="F39" s="207">
        <v>0.84292</v>
      </c>
      <c r="G39" s="207">
        <v>150.313992</v>
      </c>
      <c r="I39" s="3">
        <v>109.512</v>
      </c>
      <c r="J39" s="3">
        <v>0.844131</v>
      </c>
    </row>
    <row r="40">
      <c r="A40" s="1">
        <v>380.0</v>
      </c>
      <c r="B40" s="3">
        <v>0.844463</v>
      </c>
      <c r="C40" s="3">
        <v>112.399</v>
      </c>
      <c r="D40" s="3">
        <v>0.84308</v>
      </c>
      <c r="E40" s="62">
        <v>239.261</v>
      </c>
      <c r="F40" s="207">
        <v>0.843023</v>
      </c>
      <c r="G40" s="207">
        <v>152.34412</v>
      </c>
      <c r="I40" s="3">
        <v>112.399</v>
      </c>
      <c r="J40" s="3">
        <v>0.844463</v>
      </c>
    </row>
    <row r="41">
      <c r="A41" s="1">
        <v>390.0</v>
      </c>
      <c r="B41" s="3">
        <v>0.84467</v>
      </c>
      <c r="C41" s="3">
        <v>115.095</v>
      </c>
      <c r="D41" s="3">
        <v>0.843138</v>
      </c>
      <c r="E41" s="62">
        <v>242.553</v>
      </c>
      <c r="F41" s="207">
        <v>0.843155</v>
      </c>
      <c r="G41" s="207">
        <v>154.595829</v>
      </c>
      <c r="I41" s="3">
        <v>115.095</v>
      </c>
      <c r="J41" s="3">
        <v>0.84467</v>
      </c>
    </row>
    <row r="42">
      <c r="A42" s="1">
        <v>400.0</v>
      </c>
      <c r="B42" s="3">
        <v>0.844817</v>
      </c>
      <c r="C42" s="3">
        <v>117.561</v>
      </c>
      <c r="D42" s="3">
        <v>0.843344</v>
      </c>
      <c r="E42" s="62">
        <v>247.163</v>
      </c>
      <c r="F42" s="207">
        <v>0.843234</v>
      </c>
      <c r="G42" s="207">
        <v>156.262034</v>
      </c>
      <c r="I42" s="3">
        <v>117.561</v>
      </c>
      <c r="J42" s="3">
        <v>0.844817</v>
      </c>
    </row>
    <row r="43">
      <c r="A43" s="1">
        <v>410.0</v>
      </c>
      <c r="B43" s="3">
        <v>0.845009</v>
      </c>
      <c r="C43" s="3">
        <v>120.082</v>
      </c>
      <c r="D43" s="3">
        <v>0.84347</v>
      </c>
      <c r="E43" s="62">
        <v>250.784</v>
      </c>
      <c r="F43" s="207">
        <v>0.843346</v>
      </c>
      <c r="G43" s="207">
        <v>158.017189</v>
      </c>
      <c r="I43" s="3">
        <v>120.082</v>
      </c>
      <c r="J43" s="3">
        <v>0.845009</v>
      </c>
    </row>
    <row r="44">
      <c r="A44" s="1">
        <v>420.0</v>
      </c>
      <c r="B44" s="3">
        <v>0.845185</v>
      </c>
      <c r="C44" s="3">
        <v>122.587</v>
      </c>
      <c r="D44" s="3">
        <v>0.843568</v>
      </c>
      <c r="E44" s="62">
        <v>254.624</v>
      </c>
      <c r="F44" s="207">
        <v>0.843582</v>
      </c>
      <c r="G44" s="207">
        <v>160.821647</v>
      </c>
      <c r="I44" s="3">
        <v>122.587</v>
      </c>
      <c r="J44" s="3">
        <v>0.845185</v>
      </c>
    </row>
    <row r="45">
      <c r="A45" s="1">
        <v>430.0</v>
      </c>
      <c r="B45" s="3">
        <v>0.845432</v>
      </c>
      <c r="C45" s="3">
        <v>125.409</v>
      </c>
      <c r="D45" s="3">
        <v>0.843766</v>
      </c>
      <c r="E45" s="62">
        <v>259.12</v>
      </c>
      <c r="F45" s="207">
        <v>0.843773</v>
      </c>
      <c r="G45" s="207">
        <v>163.159435</v>
      </c>
      <c r="I45" s="3">
        <v>125.409</v>
      </c>
      <c r="J45" s="3">
        <v>0.845432</v>
      </c>
    </row>
    <row r="46">
      <c r="A46" s="1">
        <v>440.0</v>
      </c>
      <c r="B46" s="3">
        <v>0.84569</v>
      </c>
      <c r="C46" s="3">
        <v>128.183</v>
      </c>
      <c r="D46" s="3">
        <v>0.843915</v>
      </c>
      <c r="E46" s="62">
        <v>263.189</v>
      </c>
      <c r="F46" s="207">
        <v>0.843887</v>
      </c>
      <c r="G46" s="207">
        <v>165.2156</v>
      </c>
      <c r="I46" s="3">
        <v>128.183</v>
      </c>
      <c r="J46" s="3">
        <v>0.84569</v>
      </c>
    </row>
    <row r="47">
      <c r="A47" s="1">
        <v>450.0</v>
      </c>
      <c r="B47" s="3">
        <v>0.845897</v>
      </c>
      <c r="C47" s="3">
        <v>130.849</v>
      </c>
      <c r="D47" s="3">
        <v>0.843993</v>
      </c>
      <c r="E47" s="62">
        <v>266.56</v>
      </c>
      <c r="F47" s="207">
        <v>0.844037</v>
      </c>
      <c r="G47" s="207">
        <v>167.486945</v>
      </c>
      <c r="I47" s="3">
        <v>130.849</v>
      </c>
      <c r="J47" s="3">
        <v>0.845897</v>
      </c>
    </row>
    <row r="48">
      <c r="A48" s="1">
        <v>460.0</v>
      </c>
      <c r="B48" s="3">
        <v>0.846115</v>
      </c>
      <c r="C48" s="3">
        <v>133.525</v>
      </c>
      <c r="D48" s="3">
        <v>0.844114</v>
      </c>
      <c r="E48" s="62">
        <v>270.348</v>
      </c>
      <c r="F48" s="207">
        <v>0.844112</v>
      </c>
      <c r="G48" s="207">
        <v>169.256076</v>
      </c>
      <c r="I48" s="3">
        <v>133.525</v>
      </c>
      <c r="J48" s="3">
        <v>0.846115</v>
      </c>
    </row>
    <row r="49">
      <c r="A49" s="1">
        <v>470.0</v>
      </c>
      <c r="B49" s="3">
        <v>0.84628</v>
      </c>
      <c r="C49" s="3">
        <v>136.086</v>
      </c>
      <c r="D49" s="3">
        <v>0.844222</v>
      </c>
      <c r="E49" s="62">
        <v>274.013</v>
      </c>
      <c r="F49" s="207">
        <v>0.844151</v>
      </c>
      <c r="G49" s="207">
        <v>170.803373</v>
      </c>
      <c r="I49" s="3">
        <v>136.086</v>
      </c>
      <c r="J49" s="3">
        <v>0.84628</v>
      </c>
    </row>
    <row r="50">
      <c r="A50" s="1">
        <v>480.0</v>
      </c>
      <c r="B50" s="3">
        <v>0.84648</v>
      </c>
      <c r="C50" s="3">
        <v>138.809</v>
      </c>
      <c r="D50" s="3">
        <v>0.844384</v>
      </c>
      <c r="E50" s="62">
        <v>278.15</v>
      </c>
      <c r="F50" s="207">
        <v>0.844347</v>
      </c>
      <c r="G50" s="207">
        <v>173.239013</v>
      </c>
      <c r="I50" s="3">
        <v>138.809</v>
      </c>
      <c r="J50" s="3">
        <v>0.84648</v>
      </c>
    </row>
    <row r="51">
      <c r="A51" s="1">
        <v>490.0</v>
      </c>
      <c r="B51" s="3">
        <v>0.846648</v>
      </c>
      <c r="C51" s="3">
        <v>141.387</v>
      </c>
      <c r="D51" s="3">
        <v>0.844585</v>
      </c>
      <c r="E51" s="62">
        <v>282.381</v>
      </c>
      <c r="F51" s="207">
        <v>0.844405</v>
      </c>
      <c r="G51" s="207">
        <v>174.872381</v>
      </c>
      <c r="I51" s="3">
        <v>141.387</v>
      </c>
      <c r="J51" s="3">
        <v>0.846648</v>
      </c>
    </row>
    <row r="52">
      <c r="A52" s="1">
        <v>500.0</v>
      </c>
      <c r="B52" s="3">
        <v>0.846815</v>
      </c>
      <c r="C52" s="3">
        <v>144.077</v>
      </c>
      <c r="D52" s="3">
        <v>0.844635</v>
      </c>
      <c r="E52" s="62">
        <v>285.751</v>
      </c>
      <c r="F52" s="207">
        <v>0.844425</v>
      </c>
      <c r="G52" s="207">
        <v>176.236934</v>
      </c>
      <c r="I52" s="3">
        <v>144.077</v>
      </c>
      <c r="J52" s="3">
        <v>0.846815</v>
      </c>
    </row>
    <row r="53">
      <c r="A53" s="1">
        <v>510.0</v>
      </c>
      <c r="B53" s="3">
        <v>0.846972</v>
      </c>
      <c r="C53" s="3">
        <v>146.769</v>
      </c>
      <c r="D53" s="3">
        <v>0.844697</v>
      </c>
      <c r="E53" s="62">
        <v>288.947</v>
      </c>
      <c r="F53" s="207">
        <v>0.844479</v>
      </c>
      <c r="G53" s="207">
        <v>177.971416</v>
      </c>
      <c r="I53" s="3">
        <v>146.769</v>
      </c>
      <c r="J53" s="3">
        <v>0.846972</v>
      </c>
    </row>
    <row r="54">
      <c r="A54" s="1">
        <v>520.0</v>
      </c>
      <c r="B54" s="3">
        <v>0.847143</v>
      </c>
      <c r="C54" s="3">
        <v>149.365</v>
      </c>
      <c r="D54" s="3">
        <v>0.844836</v>
      </c>
      <c r="E54" s="62">
        <v>292.886</v>
      </c>
      <c r="F54" s="207">
        <v>0.844558</v>
      </c>
      <c r="G54" s="207">
        <v>179.699432</v>
      </c>
      <c r="I54" s="3">
        <v>149.365</v>
      </c>
      <c r="J54" s="3">
        <v>0.847143</v>
      </c>
    </row>
    <row r="55">
      <c r="A55" s="1">
        <v>530.0</v>
      </c>
      <c r="B55" s="3">
        <v>0.847358</v>
      </c>
      <c r="C55" s="3">
        <v>152.141</v>
      </c>
      <c r="D55" s="3">
        <v>0.845019</v>
      </c>
      <c r="E55" s="62">
        <v>297.124</v>
      </c>
      <c r="F55" s="207">
        <v>0.844621</v>
      </c>
      <c r="G55" s="207">
        <v>181.31434</v>
      </c>
      <c r="I55" s="3">
        <v>152.141</v>
      </c>
      <c r="J55" s="3">
        <v>0.847358</v>
      </c>
    </row>
    <row r="56">
      <c r="A56" s="1">
        <v>540.0</v>
      </c>
      <c r="B56" s="3">
        <v>0.847553</v>
      </c>
      <c r="C56" s="3">
        <v>154.843</v>
      </c>
      <c r="D56" s="3">
        <v>0.845128</v>
      </c>
      <c r="E56" s="62">
        <v>301.011</v>
      </c>
      <c r="F56" s="207">
        <v>0.844673</v>
      </c>
      <c r="G56" s="207">
        <v>183.038984</v>
      </c>
      <c r="I56" s="3">
        <v>154.843</v>
      </c>
      <c r="J56" s="3">
        <v>0.847553</v>
      </c>
    </row>
    <row r="57">
      <c r="A57" s="1">
        <v>550.0</v>
      </c>
      <c r="B57" s="3">
        <v>0.847703</v>
      </c>
      <c r="C57" s="3">
        <v>157.427</v>
      </c>
      <c r="D57" s="3">
        <v>0.845288</v>
      </c>
      <c r="E57" s="62">
        <v>305.098</v>
      </c>
      <c r="F57" s="207">
        <v>0.844758</v>
      </c>
      <c r="G57" s="207">
        <v>184.983452</v>
      </c>
      <c r="I57" s="3">
        <v>157.427</v>
      </c>
      <c r="J57" s="3">
        <v>0.847703</v>
      </c>
    </row>
    <row r="58">
      <c r="A58" s="1">
        <v>560.0</v>
      </c>
      <c r="B58" s="3">
        <v>0.847926</v>
      </c>
      <c r="C58" s="3">
        <v>160.157</v>
      </c>
      <c r="D58" s="3">
        <v>0.84537</v>
      </c>
      <c r="E58" s="62">
        <v>308.9</v>
      </c>
      <c r="F58" s="207">
        <v>0.844891</v>
      </c>
      <c r="G58" s="207">
        <v>187.224575</v>
      </c>
      <c r="I58" s="3">
        <v>160.157</v>
      </c>
      <c r="J58" s="3">
        <v>0.847926</v>
      </c>
    </row>
    <row r="59">
      <c r="A59" s="1">
        <v>570.0</v>
      </c>
      <c r="B59" s="3">
        <v>0.848055</v>
      </c>
      <c r="C59" s="3">
        <v>162.694</v>
      </c>
      <c r="D59" s="3">
        <v>0.845482</v>
      </c>
      <c r="E59" s="62">
        <v>312.77</v>
      </c>
      <c r="F59" s="207">
        <v>0.844977</v>
      </c>
      <c r="G59" s="207">
        <v>189.191355</v>
      </c>
      <c r="I59" s="3">
        <v>162.694</v>
      </c>
      <c r="J59" s="3">
        <v>0.848055</v>
      </c>
    </row>
    <row r="60">
      <c r="A60" s="1">
        <v>580.0</v>
      </c>
      <c r="B60" s="3">
        <v>0.848213</v>
      </c>
      <c r="C60" s="3">
        <v>165.43</v>
      </c>
      <c r="D60" s="3">
        <v>0.845629</v>
      </c>
      <c r="E60" s="62">
        <v>316.668</v>
      </c>
      <c r="F60" s="207">
        <v>0.84502</v>
      </c>
      <c r="G60" s="207">
        <v>190.778326</v>
      </c>
      <c r="I60" s="3">
        <v>165.43</v>
      </c>
      <c r="J60" s="3">
        <v>0.848213</v>
      </c>
    </row>
    <row r="61">
      <c r="A61" s="1">
        <v>590.0</v>
      </c>
      <c r="B61" s="3">
        <v>0.848369</v>
      </c>
      <c r="C61" s="3">
        <v>168.054</v>
      </c>
      <c r="D61" s="3">
        <v>0.845691</v>
      </c>
      <c r="E61" s="62">
        <v>320.285</v>
      </c>
      <c r="F61" s="207">
        <v>0.84519</v>
      </c>
      <c r="G61" s="207">
        <v>193.108372</v>
      </c>
      <c r="I61" s="3">
        <v>168.054</v>
      </c>
      <c r="J61" s="3">
        <v>0.848369</v>
      </c>
    </row>
    <row r="62">
      <c r="A62" s="1">
        <v>600.0</v>
      </c>
      <c r="B62" s="3">
        <v>0.848497</v>
      </c>
      <c r="C62" s="3">
        <v>170.507</v>
      </c>
      <c r="D62" s="3">
        <v>0.845834</v>
      </c>
      <c r="E62" s="62">
        <v>324.319</v>
      </c>
      <c r="F62" s="207">
        <v>0.845342</v>
      </c>
      <c r="G62" s="207">
        <v>195.583391</v>
      </c>
      <c r="I62" s="3">
        <v>170.507</v>
      </c>
      <c r="J62" s="3">
        <v>0.848497</v>
      </c>
    </row>
    <row r="63">
      <c r="A63" s="1">
        <v>610.0</v>
      </c>
      <c r="B63" s="209">
        <v>0.848607</v>
      </c>
      <c r="C63" s="209">
        <v>172.879</v>
      </c>
      <c r="D63" s="3">
        <v>0.845866</v>
      </c>
      <c r="E63" s="62">
        <v>327.469</v>
      </c>
      <c r="F63" s="207">
        <v>0.845419</v>
      </c>
      <c r="G63" s="207">
        <v>197.283728</v>
      </c>
      <c r="I63" s="209">
        <v>172.879</v>
      </c>
      <c r="J63" s="209">
        <v>0.848607</v>
      </c>
    </row>
    <row r="64">
      <c r="A64" s="1">
        <v>620.0</v>
      </c>
      <c r="B64" s="3">
        <v>0.848731</v>
      </c>
      <c r="C64" s="3">
        <v>175.375</v>
      </c>
      <c r="D64" s="3">
        <v>0.845927</v>
      </c>
      <c r="E64" s="62">
        <v>330.797</v>
      </c>
      <c r="F64" s="207">
        <v>0.845499</v>
      </c>
      <c r="G64" s="207">
        <v>199.205248</v>
      </c>
      <c r="I64" s="3">
        <v>175.375</v>
      </c>
      <c r="J64" s="3">
        <v>0.848731</v>
      </c>
    </row>
    <row r="65">
      <c r="A65" s="1">
        <v>630.0</v>
      </c>
      <c r="B65" s="3">
        <v>0.848865</v>
      </c>
      <c r="C65" s="3">
        <v>177.91</v>
      </c>
      <c r="D65" s="3">
        <v>0.84599</v>
      </c>
      <c r="E65" s="62">
        <v>334.228</v>
      </c>
      <c r="F65" s="207">
        <v>0.84557</v>
      </c>
      <c r="G65" s="207">
        <v>201.107793</v>
      </c>
      <c r="I65" s="3">
        <v>177.91</v>
      </c>
      <c r="J65" s="3">
        <v>0.848865</v>
      </c>
    </row>
    <row r="66">
      <c r="A66" s="1">
        <v>640.0</v>
      </c>
      <c r="B66" s="3">
        <v>0.849008</v>
      </c>
      <c r="C66" s="3">
        <v>180.502</v>
      </c>
      <c r="D66" s="3">
        <v>0.846191</v>
      </c>
      <c r="E66" s="62">
        <v>338.721</v>
      </c>
      <c r="F66" s="207">
        <v>0.84559</v>
      </c>
      <c r="G66" s="207">
        <v>202.47059</v>
      </c>
      <c r="I66" s="3">
        <v>180.502</v>
      </c>
      <c r="J66" s="3">
        <v>0.849008</v>
      </c>
    </row>
    <row r="67">
      <c r="A67" s="1">
        <v>650.0</v>
      </c>
      <c r="B67" s="3">
        <v>0.849117</v>
      </c>
      <c r="C67" s="3">
        <v>182.9</v>
      </c>
      <c r="D67" s="3">
        <v>0.846243</v>
      </c>
      <c r="E67" s="62">
        <v>341.817</v>
      </c>
      <c r="F67" s="207">
        <v>0.845677</v>
      </c>
      <c r="G67" s="207">
        <v>204.482646</v>
      </c>
      <c r="I67" s="3">
        <v>182.9</v>
      </c>
      <c r="J67" s="3">
        <v>0.849117</v>
      </c>
    </row>
    <row r="68">
      <c r="A68" s="1">
        <v>660.0</v>
      </c>
      <c r="B68" s="3">
        <v>0.849198</v>
      </c>
      <c r="C68" s="3">
        <v>185.243</v>
      </c>
      <c r="D68" s="3">
        <v>0.846337</v>
      </c>
      <c r="E68" s="62">
        <v>345.41</v>
      </c>
      <c r="F68" s="207">
        <v>0.845766</v>
      </c>
      <c r="G68" s="207">
        <v>206.398746</v>
      </c>
      <c r="I68" s="3">
        <v>185.243</v>
      </c>
      <c r="J68" s="3">
        <v>0.849198</v>
      </c>
    </row>
    <row r="69">
      <c r="A69" s="1">
        <v>670.0</v>
      </c>
      <c r="B69" s="3">
        <v>0.849321</v>
      </c>
      <c r="C69" s="3">
        <v>187.88</v>
      </c>
      <c r="D69" s="3">
        <v>0.846427</v>
      </c>
      <c r="E69" s="62">
        <v>348.91</v>
      </c>
      <c r="F69" s="207">
        <v>0.845788</v>
      </c>
      <c r="G69" s="207">
        <v>207.870584</v>
      </c>
      <c r="I69" s="3">
        <v>187.88</v>
      </c>
      <c r="J69" s="3">
        <v>0.849321</v>
      </c>
    </row>
    <row r="70">
      <c r="A70" s="1">
        <v>680.0</v>
      </c>
      <c r="B70" s="3">
        <v>0.849497</v>
      </c>
      <c r="C70" s="3">
        <v>190.633</v>
      </c>
      <c r="D70" s="3">
        <v>0.846538</v>
      </c>
      <c r="E70" s="62">
        <v>352.775</v>
      </c>
      <c r="F70" s="207">
        <v>0.845897</v>
      </c>
      <c r="G70" s="207">
        <v>209.850559</v>
      </c>
      <c r="I70" s="3">
        <v>190.633</v>
      </c>
      <c r="J70" s="3">
        <v>0.849497</v>
      </c>
    </row>
    <row r="71">
      <c r="A71" s="1">
        <v>690.0</v>
      </c>
      <c r="B71" s="3">
        <v>0.849605</v>
      </c>
      <c r="C71" s="3">
        <v>193.188</v>
      </c>
      <c r="D71" s="3">
        <v>0.846605</v>
      </c>
      <c r="E71" s="62">
        <v>356.243</v>
      </c>
      <c r="F71" s="207">
        <v>0.84605</v>
      </c>
      <c r="G71" s="207">
        <v>212.071629</v>
      </c>
      <c r="I71" s="3">
        <v>193.188</v>
      </c>
      <c r="J71" s="3">
        <v>0.849605</v>
      </c>
    </row>
    <row r="72">
      <c r="A72" s="1">
        <v>700.0</v>
      </c>
      <c r="B72" s="3">
        <v>0.849719</v>
      </c>
      <c r="C72" s="3">
        <v>195.777</v>
      </c>
      <c r="D72" s="3">
        <v>0.846713</v>
      </c>
      <c r="E72" s="62">
        <v>360.033</v>
      </c>
      <c r="F72" s="207">
        <v>0.846129</v>
      </c>
      <c r="G72" s="207">
        <v>214.174286</v>
      </c>
      <c r="I72" s="3">
        <v>195.777</v>
      </c>
      <c r="J72" s="3">
        <v>0.849719</v>
      </c>
    </row>
    <row r="73">
      <c r="A73" s="1">
        <v>710.0</v>
      </c>
      <c r="B73" s="3">
        <v>0.849899</v>
      </c>
      <c r="C73" s="3">
        <v>198.458</v>
      </c>
      <c r="D73" s="3">
        <v>0.846833</v>
      </c>
      <c r="E73" s="62">
        <v>364.026</v>
      </c>
      <c r="F73" s="207">
        <v>0.846227</v>
      </c>
      <c r="G73" s="207">
        <v>216.142979</v>
      </c>
      <c r="I73" s="3">
        <v>198.458</v>
      </c>
      <c r="J73" s="3">
        <v>0.849899</v>
      </c>
    </row>
    <row r="74">
      <c r="A74" s="1">
        <v>720.0</v>
      </c>
      <c r="B74" s="3">
        <v>0.850008</v>
      </c>
      <c r="C74" s="3">
        <v>200.89</v>
      </c>
      <c r="D74" s="3">
        <v>0.846939</v>
      </c>
      <c r="E74" s="62">
        <v>367.939</v>
      </c>
      <c r="F74" s="207">
        <v>0.846387</v>
      </c>
      <c r="G74" s="207">
        <v>218.520344</v>
      </c>
      <c r="I74" s="3">
        <v>200.89</v>
      </c>
      <c r="J74" s="3">
        <v>0.850008</v>
      </c>
    </row>
    <row r="75">
      <c r="A75" s="1">
        <v>730.0</v>
      </c>
      <c r="B75" s="3">
        <v>0.850168</v>
      </c>
      <c r="C75" s="3">
        <v>203.429</v>
      </c>
      <c r="D75" s="3">
        <v>0.847035</v>
      </c>
      <c r="E75" s="62">
        <v>371.617</v>
      </c>
      <c r="F75" s="207">
        <v>0.846513</v>
      </c>
      <c r="G75" s="207">
        <v>220.602495</v>
      </c>
      <c r="I75" s="3">
        <v>203.429</v>
      </c>
      <c r="J75" s="3">
        <v>0.850168</v>
      </c>
    </row>
    <row r="76">
      <c r="A76" s="1">
        <v>740.0</v>
      </c>
      <c r="B76" s="3">
        <v>0.850323</v>
      </c>
      <c r="C76" s="3">
        <v>206.185</v>
      </c>
      <c r="D76" s="3">
        <v>0.847112</v>
      </c>
      <c r="E76" s="62">
        <v>375.352</v>
      </c>
      <c r="F76" s="207">
        <v>0.8466</v>
      </c>
      <c r="G76" s="207">
        <v>222.723232</v>
      </c>
      <c r="I76" s="3">
        <v>206.185</v>
      </c>
      <c r="J76" s="3">
        <v>0.850323</v>
      </c>
    </row>
    <row r="77">
      <c r="A77" s="1">
        <v>750.0</v>
      </c>
      <c r="B77" s="3">
        <v>0.850476</v>
      </c>
      <c r="C77" s="3">
        <v>209.08</v>
      </c>
      <c r="D77" s="3">
        <v>0.847146</v>
      </c>
      <c r="E77" s="62">
        <v>378.511</v>
      </c>
      <c r="F77" s="207">
        <v>0.846701</v>
      </c>
      <c r="G77" s="207">
        <v>224.755314</v>
      </c>
      <c r="I77" s="3">
        <v>209.08</v>
      </c>
      <c r="J77" s="3">
        <v>0.850476</v>
      </c>
    </row>
    <row r="78">
      <c r="A78" s="1">
        <v>760.0</v>
      </c>
      <c r="B78" s="3">
        <v>0.850553</v>
      </c>
      <c r="C78" s="3">
        <v>211.574</v>
      </c>
      <c r="D78" s="3">
        <v>0.847183</v>
      </c>
      <c r="E78" s="62">
        <v>381.815</v>
      </c>
      <c r="F78" s="207">
        <v>0.84674</v>
      </c>
      <c r="G78" s="207">
        <v>226.429257</v>
      </c>
      <c r="I78" s="3">
        <v>211.574</v>
      </c>
      <c r="J78" s="3">
        <v>0.850553</v>
      </c>
    </row>
    <row r="79">
      <c r="A79" s="1">
        <v>770.0</v>
      </c>
      <c r="B79" s="3">
        <v>0.850618</v>
      </c>
      <c r="C79" s="3">
        <v>213.933</v>
      </c>
      <c r="D79" s="3">
        <v>0.847234</v>
      </c>
      <c r="E79" s="62">
        <v>385.019</v>
      </c>
      <c r="F79" s="207">
        <v>0.846762</v>
      </c>
      <c r="G79" s="207">
        <v>227.939364</v>
      </c>
      <c r="I79" s="3">
        <v>213.933</v>
      </c>
      <c r="J79" s="3">
        <v>0.850618</v>
      </c>
    </row>
    <row r="80">
      <c r="A80" s="1">
        <v>780.0</v>
      </c>
      <c r="B80" s="3">
        <v>0.850705</v>
      </c>
      <c r="C80" s="3">
        <v>216.452</v>
      </c>
      <c r="D80" s="3">
        <v>0.847314</v>
      </c>
      <c r="E80" s="62">
        <v>388.645</v>
      </c>
      <c r="F80" s="207">
        <v>0.846953</v>
      </c>
      <c r="G80" s="207">
        <v>230.542214</v>
      </c>
      <c r="I80" s="3">
        <v>216.452</v>
      </c>
      <c r="J80" s="3">
        <v>0.850705</v>
      </c>
    </row>
    <row r="81">
      <c r="A81" s="1">
        <v>790.0</v>
      </c>
      <c r="B81" s="3">
        <v>0.85078</v>
      </c>
      <c r="C81" s="3">
        <v>218.897</v>
      </c>
      <c r="D81" s="3">
        <v>0.847398</v>
      </c>
      <c r="E81" s="62">
        <v>392.146</v>
      </c>
      <c r="F81" s="207">
        <v>0.847061</v>
      </c>
      <c r="G81" s="207">
        <v>232.730734</v>
      </c>
      <c r="I81" s="3">
        <v>218.897</v>
      </c>
      <c r="J81" s="3">
        <v>0.85078</v>
      </c>
    </row>
    <row r="82">
      <c r="A82" s="1">
        <v>800.0</v>
      </c>
      <c r="B82" s="3">
        <v>0.850877</v>
      </c>
      <c r="C82" s="3">
        <v>221.467</v>
      </c>
      <c r="D82" s="3">
        <v>0.847478</v>
      </c>
      <c r="E82" s="62">
        <v>395.745</v>
      </c>
      <c r="F82" s="207">
        <v>0.847118</v>
      </c>
      <c r="G82" s="207">
        <v>234.320251</v>
      </c>
      <c r="I82" s="3">
        <v>221.467</v>
      </c>
      <c r="J82" s="3">
        <v>0.850877</v>
      </c>
    </row>
    <row r="83">
      <c r="A83" s="1">
        <v>810.0</v>
      </c>
      <c r="B83" s="3">
        <v>0.85094</v>
      </c>
      <c r="C83" s="3">
        <v>224.013</v>
      </c>
      <c r="D83" s="3">
        <v>0.847606</v>
      </c>
      <c r="E83" s="62">
        <v>399.649</v>
      </c>
      <c r="F83" s="207">
        <v>0.847245</v>
      </c>
      <c r="G83" s="207">
        <v>236.472002</v>
      </c>
      <c r="I83" s="3">
        <v>224.013</v>
      </c>
      <c r="J83" s="3">
        <v>0.85094</v>
      </c>
    </row>
    <row r="84">
      <c r="A84" s="1">
        <v>820.0</v>
      </c>
      <c r="B84" s="3">
        <v>0.851014</v>
      </c>
      <c r="C84" s="3">
        <v>226.615</v>
      </c>
      <c r="D84" s="3">
        <v>0.847703</v>
      </c>
      <c r="E84" s="62">
        <v>403.297</v>
      </c>
      <c r="F84" s="207">
        <v>0.847315</v>
      </c>
      <c r="G84" s="207">
        <v>238.35491</v>
      </c>
      <c r="I84" s="3">
        <v>226.615</v>
      </c>
      <c r="J84" s="3">
        <v>0.851014</v>
      </c>
    </row>
    <row r="85">
      <c r="A85" s="1">
        <v>830.0</v>
      </c>
      <c r="B85" s="3">
        <v>0.851128</v>
      </c>
      <c r="C85" s="3">
        <v>229.242</v>
      </c>
      <c r="D85" s="3">
        <v>0.84782</v>
      </c>
      <c r="E85" s="62">
        <v>407.217</v>
      </c>
      <c r="F85" s="207">
        <v>0.847396</v>
      </c>
      <c r="G85" s="207">
        <v>240.22322</v>
      </c>
      <c r="I85" s="3">
        <v>229.242</v>
      </c>
      <c r="J85" s="3">
        <v>0.851128</v>
      </c>
    </row>
    <row r="86">
      <c r="A86" s="1">
        <v>840.0</v>
      </c>
      <c r="B86" s="3">
        <v>0.851168</v>
      </c>
      <c r="C86" s="3">
        <v>231.598</v>
      </c>
      <c r="D86" s="3">
        <v>0.847863</v>
      </c>
      <c r="E86" s="62">
        <v>410.516</v>
      </c>
      <c r="F86" s="207">
        <v>0.847467</v>
      </c>
      <c r="G86" s="207">
        <v>242.141274</v>
      </c>
      <c r="I86" s="3">
        <v>231.598</v>
      </c>
      <c r="J86" s="3">
        <v>0.851168</v>
      </c>
    </row>
    <row r="87">
      <c r="A87" s="1">
        <v>850.0</v>
      </c>
      <c r="B87" s="3">
        <v>0.8513</v>
      </c>
      <c r="C87" s="3">
        <v>234.414</v>
      </c>
      <c r="D87" s="3">
        <v>0.847962</v>
      </c>
      <c r="E87" s="62">
        <v>414.368</v>
      </c>
      <c r="F87" s="207">
        <v>0.847523</v>
      </c>
      <c r="G87" s="207">
        <v>243.823317</v>
      </c>
      <c r="I87" s="3">
        <v>234.414</v>
      </c>
      <c r="J87" s="3">
        <v>0.8513</v>
      </c>
    </row>
    <row r="88">
      <c r="A88" s="1">
        <v>860.0</v>
      </c>
      <c r="B88" s="3">
        <v>0.851389</v>
      </c>
      <c r="C88" s="3">
        <v>237.007</v>
      </c>
      <c r="D88" s="3">
        <v>0.848067</v>
      </c>
      <c r="E88" s="62">
        <v>418.498</v>
      </c>
      <c r="F88" s="207">
        <v>0.847637</v>
      </c>
      <c r="G88" s="207">
        <v>245.858521</v>
      </c>
      <c r="I88" s="3">
        <v>237.007</v>
      </c>
      <c r="J88" s="3">
        <v>0.851389</v>
      </c>
    </row>
    <row r="89">
      <c r="A89" s="1">
        <v>870.0</v>
      </c>
      <c r="B89" s="3">
        <v>0.851446</v>
      </c>
      <c r="C89" s="3">
        <v>239.293</v>
      </c>
      <c r="D89" s="3">
        <v>0.848136</v>
      </c>
      <c r="E89" s="62">
        <v>422.13</v>
      </c>
      <c r="F89" s="207">
        <v>0.8477</v>
      </c>
      <c r="G89" s="207">
        <v>247.732893</v>
      </c>
      <c r="I89" s="3">
        <v>239.293</v>
      </c>
      <c r="J89" s="3">
        <v>0.851446</v>
      </c>
    </row>
    <row r="90">
      <c r="A90" s="1">
        <v>880.0</v>
      </c>
      <c r="B90" s="3">
        <v>0.851551</v>
      </c>
      <c r="C90" s="3">
        <v>241.955</v>
      </c>
      <c r="D90" s="3">
        <v>0.848245</v>
      </c>
      <c r="E90" s="62">
        <v>426.213</v>
      </c>
      <c r="F90" s="207">
        <v>0.847764</v>
      </c>
      <c r="G90" s="207">
        <v>249.45885</v>
      </c>
      <c r="I90" s="3">
        <v>241.955</v>
      </c>
      <c r="J90" s="3">
        <v>0.851551</v>
      </c>
    </row>
    <row r="91">
      <c r="A91" s="1">
        <v>890.0</v>
      </c>
      <c r="B91" s="3">
        <v>0.851617</v>
      </c>
      <c r="C91" s="3">
        <v>244.399</v>
      </c>
      <c r="D91" s="3">
        <v>0.848298</v>
      </c>
      <c r="E91" s="62">
        <v>429.682</v>
      </c>
      <c r="F91" s="207">
        <v>0.847823</v>
      </c>
      <c r="G91" s="207">
        <v>251.229379</v>
      </c>
      <c r="I91" s="3">
        <v>244.399</v>
      </c>
      <c r="J91" s="3">
        <v>0.851617</v>
      </c>
    </row>
    <row r="92">
      <c r="A92" s="1">
        <v>900.0</v>
      </c>
      <c r="B92" s="3">
        <v>0.851698</v>
      </c>
      <c r="C92" s="3">
        <v>246.845</v>
      </c>
      <c r="D92" s="3">
        <v>0.848396</v>
      </c>
      <c r="E92" s="62">
        <v>433.533</v>
      </c>
      <c r="F92" s="207">
        <v>0.847875</v>
      </c>
      <c r="G92" s="207">
        <v>252.899095</v>
      </c>
      <c r="I92" s="3">
        <v>246.845</v>
      </c>
      <c r="J92" s="3">
        <v>0.851698</v>
      </c>
    </row>
    <row r="93">
      <c r="A93" s="1">
        <v>910.0</v>
      </c>
      <c r="B93" s="3">
        <v>0.851775</v>
      </c>
      <c r="C93" s="3">
        <v>249.278</v>
      </c>
      <c r="D93" s="3">
        <v>0.848457</v>
      </c>
      <c r="E93" s="62">
        <v>437.087</v>
      </c>
      <c r="F93" s="207">
        <v>0.847924</v>
      </c>
      <c r="G93" s="207">
        <v>254.623477</v>
      </c>
      <c r="I93" s="3">
        <v>249.278</v>
      </c>
      <c r="J93" s="3">
        <v>0.851775</v>
      </c>
    </row>
    <row r="94">
      <c r="A94" s="1">
        <v>920.0</v>
      </c>
      <c r="B94" s="3">
        <v>0.851875</v>
      </c>
      <c r="C94" s="3">
        <v>251.921</v>
      </c>
      <c r="D94" s="3">
        <v>0.848487</v>
      </c>
      <c r="E94" s="62">
        <v>440.231</v>
      </c>
      <c r="F94" s="207">
        <v>0.847989</v>
      </c>
      <c r="G94" s="207">
        <v>256.397116</v>
      </c>
      <c r="I94" s="3">
        <v>251.921</v>
      </c>
      <c r="J94" s="3">
        <v>0.851875</v>
      </c>
    </row>
    <row r="95">
      <c r="A95" s="1">
        <v>930.0</v>
      </c>
      <c r="B95" s="3">
        <v>0.851939</v>
      </c>
      <c r="C95" s="3">
        <v>254.334</v>
      </c>
      <c r="D95" s="209">
        <v>0.848607</v>
      </c>
      <c r="E95" s="175">
        <v>444.386</v>
      </c>
      <c r="F95" s="207">
        <v>0.84804</v>
      </c>
      <c r="G95" s="207">
        <v>258.071215</v>
      </c>
      <c r="I95" s="3">
        <v>254.334</v>
      </c>
      <c r="J95" s="3">
        <v>0.851939</v>
      </c>
    </row>
    <row r="96">
      <c r="A96" s="1">
        <v>940.0</v>
      </c>
      <c r="B96" s="3">
        <v>0.852025</v>
      </c>
      <c r="C96" s="3">
        <v>257.012</v>
      </c>
      <c r="D96" s="3">
        <v>0.84864</v>
      </c>
      <c r="E96" s="62">
        <v>447.525</v>
      </c>
      <c r="F96" s="207">
        <v>0.848104</v>
      </c>
      <c r="G96" s="207">
        <v>260.060907</v>
      </c>
      <c r="I96" s="3">
        <v>257.012</v>
      </c>
      <c r="J96" s="3">
        <v>0.852025</v>
      </c>
    </row>
    <row r="97">
      <c r="A97" s="1">
        <v>950.0</v>
      </c>
      <c r="B97" s="3">
        <v>0.852109</v>
      </c>
      <c r="C97" s="3">
        <v>259.563</v>
      </c>
      <c r="D97" s="3">
        <v>0.848687</v>
      </c>
      <c r="E97" s="62">
        <v>450.754</v>
      </c>
      <c r="F97" s="207">
        <v>0.848182</v>
      </c>
      <c r="G97" s="207">
        <v>261.914364</v>
      </c>
      <c r="I97" s="3">
        <v>259.563</v>
      </c>
      <c r="J97" s="3">
        <v>0.852109</v>
      </c>
    </row>
    <row r="98">
      <c r="A98" s="1">
        <v>960.0</v>
      </c>
      <c r="B98" s="3">
        <v>0.852157</v>
      </c>
      <c r="C98" s="3">
        <v>261.887</v>
      </c>
      <c r="D98" s="3">
        <v>0.848782</v>
      </c>
      <c r="E98" s="62">
        <v>454.602</v>
      </c>
      <c r="F98" s="207">
        <v>0.84823</v>
      </c>
      <c r="G98" s="207">
        <v>263.723386</v>
      </c>
      <c r="I98" s="3">
        <v>261.887</v>
      </c>
      <c r="J98" s="3">
        <v>0.852157</v>
      </c>
    </row>
    <row r="99">
      <c r="A99" s="1">
        <v>970.0</v>
      </c>
      <c r="B99" s="3">
        <v>0.852243</v>
      </c>
      <c r="C99" s="3">
        <v>264.449</v>
      </c>
      <c r="D99" s="3">
        <v>0.848855</v>
      </c>
      <c r="E99" s="62">
        <v>458.267</v>
      </c>
      <c r="F99" s="207">
        <v>0.848288</v>
      </c>
      <c r="G99" s="207">
        <v>265.517397</v>
      </c>
      <c r="I99" s="3">
        <v>264.449</v>
      </c>
      <c r="J99" s="3">
        <v>0.852243</v>
      </c>
    </row>
    <row r="100">
      <c r="A100" s="1">
        <v>980.0</v>
      </c>
      <c r="B100" s="3">
        <v>0.852313</v>
      </c>
      <c r="C100" s="3">
        <v>266.941</v>
      </c>
      <c r="D100" s="3">
        <v>0.84893</v>
      </c>
      <c r="E100" s="62">
        <v>462.079</v>
      </c>
      <c r="F100" s="207">
        <v>0.848395</v>
      </c>
      <c r="G100" s="207">
        <v>267.644317</v>
      </c>
      <c r="I100" s="3">
        <v>266.941</v>
      </c>
      <c r="J100" s="3">
        <v>0.852313</v>
      </c>
    </row>
    <row r="101">
      <c r="A101" s="1">
        <v>990.0</v>
      </c>
      <c r="B101" s="3">
        <v>0.852383</v>
      </c>
      <c r="C101" s="3">
        <v>269.364</v>
      </c>
      <c r="D101" s="3">
        <v>0.848981</v>
      </c>
      <c r="E101" s="62">
        <v>465.693</v>
      </c>
      <c r="F101" s="207">
        <v>0.848447</v>
      </c>
      <c r="G101" s="207">
        <v>269.309794</v>
      </c>
      <c r="I101" s="3">
        <v>269.364</v>
      </c>
      <c r="J101" s="3">
        <v>0.852383</v>
      </c>
    </row>
    <row r="102">
      <c r="A102" s="1">
        <v>1000.0</v>
      </c>
      <c r="B102" s="3">
        <v>0.852448</v>
      </c>
      <c r="C102" s="3">
        <v>271.839</v>
      </c>
      <c r="D102" s="3">
        <v>0.849009</v>
      </c>
      <c r="E102" s="3">
        <v>468.714</v>
      </c>
      <c r="F102" s="210">
        <v>0.848513</v>
      </c>
      <c r="G102" s="210">
        <v>271.334662</v>
      </c>
      <c r="I102" s="3">
        <v>271.839</v>
      </c>
      <c r="J102" s="3">
        <v>0.852448</v>
      </c>
    </row>
    <row r="103">
      <c r="I103" s="3">
        <v>9.4468</v>
      </c>
      <c r="K103" s="3">
        <v>0.794758</v>
      </c>
    </row>
    <row r="104">
      <c r="I104" s="62">
        <v>18.4725</v>
      </c>
      <c r="K104" s="3">
        <v>0.806005</v>
      </c>
    </row>
    <row r="105">
      <c r="I105" s="62">
        <v>27.4424</v>
      </c>
      <c r="K105" s="3">
        <v>0.813641</v>
      </c>
    </row>
    <row r="106">
      <c r="I106" s="62">
        <v>36.4366</v>
      </c>
      <c r="K106" s="3">
        <v>0.818526</v>
      </c>
    </row>
    <row r="107">
      <c r="I107" s="62">
        <v>45.6562</v>
      </c>
      <c r="K107" s="3">
        <v>0.822085</v>
      </c>
    </row>
    <row r="108">
      <c r="I108" s="62">
        <v>54.7125</v>
      </c>
      <c r="K108" s="3">
        <v>0.824898</v>
      </c>
    </row>
    <row r="109">
      <c r="I109" s="62">
        <v>63.8253</v>
      </c>
      <c r="K109" s="3">
        <v>0.827125</v>
      </c>
    </row>
    <row r="110">
      <c r="I110" s="62">
        <v>72.8004</v>
      </c>
      <c r="K110" s="3">
        <v>0.829009</v>
      </c>
    </row>
    <row r="111">
      <c r="I111" s="62">
        <v>81.7364</v>
      </c>
      <c r="K111" s="3">
        <v>0.830584</v>
      </c>
    </row>
    <row r="112">
      <c r="I112" s="92">
        <v>90.659</v>
      </c>
      <c r="K112" s="91">
        <v>0.832057</v>
      </c>
    </row>
    <row r="113">
      <c r="I113" s="62">
        <v>99.33</v>
      </c>
      <c r="K113" s="3">
        <v>0.833159</v>
      </c>
    </row>
    <row r="114">
      <c r="I114" s="62">
        <v>107.776</v>
      </c>
      <c r="K114" s="3">
        <v>0.834299</v>
      </c>
    </row>
    <row r="115">
      <c r="I115" s="62">
        <v>115.873</v>
      </c>
      <c r="K115" s="3">
        <v>0.835237</v>
      </c>
    </row>
    <row r="116">
      <c r="I116" s="62">
        <v>123.417</v>
      </c>
      <c r="K116" s="3">
        <v>0.836067</v>
      </c>
    </row>
    <row r="117">
      <c r="I117" s="62">
        <v>131.103</v>
      </c>
      <c r="K117" s="3">
        <v>0.836732</v>
      </c>
    </row>
    <row r="118">
      <c r="I118" s="62">
        <v>137.705</v>
      </c>
      <c r="K118" s="3">
        <v>0.837318</v>
      </c>
    </row>
    <row r="119">
      <c r="I119" s="62">
        <v>144.781</v>
      </c>
      <c r="K119" s="3">
        <v>0.837905</v>
      </c>
    </row>
    <row r="120">
      <c r="I120" s="62">
        <v>150.648</v>
      </c>
      <c r="K120" s="3">
        <v>0.838336</v>
      </c>
    </row>
    <row r="121">
      <c r="I121" s="62">
        <v>154.994</v>
      </c>
      <c r="K121" s="3">
        <v>0.838601</v>
      </c>
    </row>
    <row r="122">
      <c r="I122" s="62">
        <v>159.521</v>
      </c>
      <c r="K122" s="3">
        <v>0.838841</v>
      </c>
    </row>
    <row r="123">
      <c r="I123" s="62">
        <v>165.059</v>
      </c>
      <c r="K123" s="3">
        <v>0.83922</v>
      </c>
    </row>
    <row r="124">
      <c r="I124" s="62">
        <v>169.239</v>
      </c>
      <c r="K124" s="3">
        <v>0.839431</v>
      </c>
    </row>
    <row r="125">
      <c r="I125" s="62">
        <v>173.77</v>
      </c>
      <c r="K125" s="3">
        <v>0.83967</v>
      </c>
    </row>
    <row r="126">
      <c r="I126" s="62">
        <v>177.767</v>
      </c>
      <c r="K126" s="3">
        <v>0.839845</v>
      </c>
    </row>
    <row r="127">
      <c r="I127" s="62">
        <v>181.83</v>
      </c>
      <c r="K127" s="3">
        <v>0.840013</v>
      </c>
    </row>
    <row r="128">
      <c r="I128" s="62">
        <v>186.593</v>
      </c>
      <c r="K128" s="3">
        <v>0.840291</v>
      </c>
    </row>
    <row r="129">
      <c r="I129" s="62">
        <v>191.088</v>
      </c>
      <c r="K129" s="3">
        <v>0.840601</v>
      </c>
    </row>
    <row r="130">
      <c r="I130" s="62">
        <v>195.611</v>
      </c>
      <c r="K130" s="3">
        <v>0.840854</v>
      </c>
    </row>
    <row r="131">
      <c r="I131" s="62">
        <v>199.567</v>
      </c>
      <c r="K131" s="3">
        <v>0.841</v>
      </c>
    </row>
    <row r="132">
      <c r="I132" s="62">
        <v>203.87</v>
      </c>
      <c r="K132" s="3">
        <v>0.841251</v>
      </c>
    </row>
    <row r="133">
      <c r="I133" s="62">
        <v>208.386</v>
      </c>
      <c r="K133" s="3">
        <v>0.841502</v>
      </c>
    </row>
    <row r="134">
      <c r="I134" s="62">
        <v>213.398</v>
      </c>
      <c r="K134" s="3">
        <v>0.841778</v>
      </c>
    </row>
    <row r="135">
      <c r="I135" s="62">
        <v>217.891</v>
      </c>
      <c r="K135" s="3">
        <v>0.841975</v>
      </c>
    </row>
    <row r="136">
      <c r="I136" s="62">
        <v>220.966</v>
      </c>
      <c r="K136" s="3">
        <v>0.842036</v>
      </c>
    </row>
    <row r="137">
      <c r="I137" s="62">
        <v>226.243</v>
      </c>
      <c r="K137" s="3">
        <v>0.842498</v>
      </c>
    </row>
    <row r="138">
      <c r="I138" s="62">
        <v>230.831</v>
      </c>
      <c r="K138" s="3">
        <v>0.842687</v>
      </c>
    </row>
    <row r="139">
      <c r="I139" s="62">
        <v>234.635</v>
      </c>
      <c r="K139" s="3">
        <v>0.842812</v>
      </c>
    </row>
    <row r="140">
      <c r="I140" s="62">
        <v>239.261</v>
      </c>
      <c r="K140" s="3">
        <v>0.84308</v>
      </c>
    </row>
    <row r="141">
      <c r="I141" s="62">
        <v>242.553</v>
      </c>
      <c r="K141" s="3">
        <v>0.843138</v>
      </c>
    </row>
    <row r="142">
      <c r="I142" s="62">
        <v>247.163</v>
      </c>
      <c r="K142" s="3">
        <v>0.843344</v>
      </c>
    </row>
    <row r="143">
      <c r="I143" s="62">
        <v>250.784</v>
      </c>
      <c r="K143" s="3">
        <v>0.84347</v>
      </c>
    </row>
    <row r="144">
      <c r="I144" s="62">
        <v>254.624</v>
      </c>
      <c r="K144" s="3">
        <v>0.843568</v>
      </c>
    </row>
    <row r="145">
      <c r="I145" s="62">
        <v>259.12</v>
      </c>
      <c r="K145" s="3">
        <v>0.843766</v>
      </c>
    </row>
    <row r="146">
      <c r="I146" s="62">
        <v>263.189</v>
      </c>
      <c r="K146" s="3">
        <v>0.843915</v>
      </c>
    </row>
    <row r="147">
      <c r="I147" s="62">
        <v>266.56</v>
      </c>
      <c r="K147" s="3">
        <v>0.843993</v>
      </c>
    </row>
    <row r="148">
      <c r="I148" s="62">
        <v>270.348</v>
      </c>
      <c r="K148" s="3">
        <v>0.844114</v>
      </c>
    </row>
    <row r="149">
      <c r="I149" s="62">
        <v>274.013</v>
      </c>
      <c r="K149" s="3">
        <v>0.844222</v>
      </c>
    </row>
    <row r="150">
      <c r="I150" s="62">
        <v>278.15</v>
      </c>
      <c r="K150" s="3">
        <v>0.844384</v>
      </c>
    </row>
    <row r="151">
      <c r="I151" s="62">
        <v>282.381</v>
      </c>
      <c r="K151" s="3">
        <v>0.844585</v>
      </c>
    </row>
    <row r="152">
      <c r="I152" s="62">
        <v>285.751</v>
      </c>
      <c r="K152" s="3">
        <v>0.844635</v>
      </c>
    </row>
    <row r="153">
      <c r="I153" s="62">
        <v>288.947</v>
      </c>
      <c r="K153" s="3">
        <v>0.844697</v>
      </c>
    </row>
    <row r="154">
      <c r="I154" s="62">
        <v>292.886</v>
      </c>
      <c r="K154" s="3">
        <v>0.844836</v>
      </c>
    </row>
    <row r="155">
      <c r="I155" s="62">
        <v>297.124</v>
      </c>
      <c r="K155" s="3">
        <v>0.845019</v>
      </c>
    </row>
    <row r="156">
      <c r="I156" s="62">
        <v>301.011</v>
      </c>
      <c r="K156" s="3">
        <v>0.845128</v>
      </c>
    </row>
    <row r="157">
      <c r="I157" s="62">
        <v>305.098</v>
      </c>
      <c r="K157" s="3">
        <v>0.845288</v>
      </c>
    </row>
    <row r="158">
      <c r="I158" s="62">
        <v>308.9</v>
      </c>
      <c r="K158" s="3">
        <v>0.84537</v>
      </c>
    </row>
    <row r="159">
      <c r="I159" s="62">
        <v>312.77</v>
      </c>
      <c r="K159" s="3">
        <v>0.845482</v>
      </c>
    </row>
    <row r="160">
      <c r="I160" s="62">
        <v>316.668</v>
      </c>
      <c r="K160" s="3">
        <v>0.845629</v>
      </c>
    </row>
    <row r="161">
      <c r="I161" s="62">
        <v>320.285</v>
      </c>
      <c r="K161" s="3">
        <v>0.845691</v>
      </c>
    </row>
    <row r="162">
      <c r="I162" s="62">
        <v>324.319</v>
      </c>
      <c r="K162" s="3">
        <v>0.845834</v>
      </c>
    </row>
    <row r="163">
      <c r="I163" s="62">
        <v>327.469</v>
      </c>
      <c r="K163" s="3">
        <v>0.845866</v>
      </c>
    </row>
    <row r="164">
      <c r="I164" s="62">
        <v>330.797</v>
      </c>
      <c r="K164" s="3">
        <v>0.845927</v>
      </c>
    </row>
    <row r="165">
      <c r="I165" s="62">
        <v>334.228</v>
      </c>
      <c r="K165" s="3">
        <v>0.84599</v>
      </c>
    </row>
    <row r="166">
      <c r="I166" s="62">
        <v>338.721</v>
      </c>
      <c r="K166" s="3">
        <v>0.846191</v>
      </c>
    </row>
    <row r="167">
      <c r="I167" s="62">
        <v>341.817</v>
      </c>
      <c r="K167" s="3">
        <v>0.846243</v>
      </c>
    </row>
    <row r="168">
      <c r="I168" s="62">
        <v>345.41</v>
      </c>
      <c r="K168" s="3">
        <v>0.846337</v>
      </c>
    </row>
    <row r="169">
      <c r="I169" s="62">
        <v>348.91</v>
      </c>
      <c r="K169" s="3">
        <v>0.846427</v>
      </c>
    </row>
    <row r="170">
      <c r="I170" s="62">
        <v>352.775</v>
      </c>
      <c r="K170" s="3">
        <v>0.846538</v>
      </c>
    </row>
    <row r="171">
      <c r="I171" s="62">
        <v>356.243</v>
      </c>
      <c r="K171" s="3">
        <v>0.846605</v>
      </c>
    </row>
    <row r="172">
      <c r="I172" s="62">
        <v>360.033</v>
      </c>
      <c r="K172" s="3">
        <v>0.846713</v>
      </c>
    </row>
    <row r="173">
      <c r="I173" s="62">
        <v>364.026</v>
      </c>
      <c r="K173" s="3">
        <v>0.846833</v>
      </c>
    </row>
    <row r="174">
      <c r="I174" s="62">
        <v>367.939</v>
      </c>
      <c r="K174" s="3">
        <v>0.846939</v>
      </c>
    </row>
    <row r="175">
      <c r="I175" s="62">
        <v>371.617</v>
      </c>
      <c r="K175" s="3">
        <v>0.847035</v>
      </c>
    </row>
    <row r="176">
      <c r="I176" s="62">
        <v>375.352</v>
      </c>
      <c r="K176" s="3">
        <v>0.847112</v>
      </c>
    </row>
    <row r="177">
      <c r="I177" s="62">
        <v>378.511</v>
      </c>
      <c r="K177" s="3">
        <v>0.847146</v>
      </c>
    </row>
    <row r="178">
      <c r="I178" s="62">
        <v>381.815</v>
      </c>
      <c r="K178" s="3">
        <v>0.847183</v>
      </c>
    </row>
    <row r="179">
      <c r="I179" s="62">
        <v>385.019</v>
      </c>
      <c r="K179" s="3">
        <v>0.847234</v>
      </c>
    </row>
    <row r="180">
      <c r="I180" s="62">
        <v>388.645</v>
      </c>
      <c r="K180" s="3">
        <v>0.847314</v>
      </c>
    </row>
    <row r="181">
      <c r="I181" s="62">
        <v>392.146</v>
      </c>
      <c r="K181" s="3">
        <v>0.847398</v>
      </c>
    </row>
    <row r="182">
      <c r="I182" s="62">
        <v>395.745</v>
      </c>
      <c r="K182" s="3">
        <v>0.847478</v>
      </c>
    </row>
    <row r="183">
      <c r="I183" s="62">
        <v>399.649</v>
      </c>
      <c r="K183" s="3">
        <v>0.847606</v>
      </c>
    </row>
    <row r="184">
      <c r="I184" s="62">
        <v>403.297</v>
      </c>
      <c r="K184" s="3">
        <v>0.847703</v>
      </c>
    </row>
    <row r="185">
      <c r="I185" s="62">
        <v>407.217</v>
      </c>
      <c r="K185" s="3">
        <v>0.84782</v>
      </c>
    </row>
    <row r="186">
      <c r="I186" s="62">
        <v>410.516</v>
      </c>
      <c r="K186" s="3">
        <v>0.847863</v>
      </c>
    </row>
    <row r="187">
      <c r="I187" s="62">
        <v>414.368</v>
      </c>
      <c r="K187" s="3">
        <v>0.847962</v>
      </c>
    </row>
    <row r="188">
      <c r="I188" s="62">
        <v>418.498</v>
      </c>
      <c r="K188" s="3">
        <v>0.848067</v>
      </c>
    </row>
    <row r="189">
      <c r="I189" s="62">
        <v>422.13</v>
      </c>
      <c r="K189" s="3">
        <v>0.848136</v>
      </c>
    </row>
    <row r="190">
      <c r="I190" s="62">
        <v>426.213</v>
      </c>
      <c r="K190" s="3">
        <v>0.848245</v>
      </c>
    </row>
    <row r="191">
      <c r="I191" s="62">
        <v>429.682</v>
      </c>
      <c r="K191" s="3">
        <v>0.848298</v>
      </c>
    </row>
    <row r="192">
      <c r="I192" s="62">
        <v>433.533</v>
      </c>
      <c r="K192" s="3">
        <v>0.848396</v>
      </c>
    </row>
    <row r="193">
      <c r="I193" s="62">
        <v>437.087</v>
      </c>
      <c r="K193" s="3">
        <v>0.848457</v>
      </c>
    </row>
    <row r="194">
      <c r="I194" s="62">
        <v>440.231</v>
      </c>
      <c r="K194" s="3">
        <v>0.848487</v>
      </c>
    </row>
    <row r="195">
      <c r="I195" s="175">
        <v>444.386</v>
      </c>
      <c r="K195" s="209">
        <v>0.848607</v>
      </c>
    </row>
    <row r="196">
      <c r="I196" s="62">
        <v>447.525</v>
      </c>
      <c r="K196" s="3">
        <v>0.84864</v>
      </c>
    </row>
    <row r="197">
      <c r="I197" s="62">
        <v>450.754</v>
      </c>
      <c r="K197" s="3">
        <v>0.848687</v>
      </c>
    </row>
    <row r="198">
      <c r="I198" s="62">
        <v>454.602</v>
      </c>
      <c r="K198" s="3">
        <v>0.848782</v>
      </c>
    </row>
    <row r="199">
      <c r="I199" s="62">
        <v>458.267</v>
      </c>
      <c r="K199" s="3">
        <v>0.848855</v>
      </c>
    </row>
    <row r="200">
      <c r="I200" s="62">
        <v>462.079</v>
      </c>
      <c r="K200" s="3">
        <v>0.84893</v>
      </c>
    </row>
    <row r="201">
      <c r="I201" s="62">
        <v>465.693</v>
      </c>
      <c r="K201" s="3">
        <v>0.848981</v>
      </c>
    </row>
    <row r="202">
      <c r="I202" s="3">
        <v>468.714</v>
      </c>
      <c r="K202" s="3">
        <v>0.849009</v>
      </c>
    </row>
    <row r="203">
      <c r="I203" s="207">
        <v>7.326439</v>
      </c>
      <c r="L203" s="207">
        <v>0.794945</v>
      </c>
    </row>
    <row r="204">
      <c r="I204" s="207">
        <v>13.831206</v>
      </c>
      <c r="L204" s="207">
        <v>0.806327</v>
      </c>
    </row>
    <row r="205">
      <c r="I205" s="207">
        <v>20.220366</v>
      </c>
      <c r="L205" s="207">
        <v>0.813651</v>
      </c>
    </row>
    <row r="206">
      <c r="I206" s="207">
        <v>26.587627</v>
      </c>
      <c r="L206" s="207">
        <v>0.818481</v>
      </c>
    </row>
    <row r="207">
      <c r="I207" s="207">
        <v>32.655547</v>
      </c>
      <c r="L207" s="207">
        <v>0.822046</v>
      </c>
    </row>
    <row r="208">
      <c r="I208" s="207">
        <v>39.013652</v>
      </c>
      <c r="L208" s="207">
        <v>0.824891</v>
      </c>
    </row>
    <row r="209">
      <c r="I209" s="207">
        <v>45.196363</v>
      </c>
      <c r="L209" s="207">
        <v>0.827087</v>
      </c>
    </row>
    <row r="210">
      <c r="I210" s="207">
        <v>51.216332</v>
      </c>
      <c r="L210" s="207">
        <v>0.828932</v>
      </c>
    </row>
    <row r="211">
      <c r="I211" s="207">
        <v>57.194783</v>
      </c>
      <c r="L211" s="207">
        <v>0.830537</v>
      </c>
    </row>
    <row r="212">
      <c r="I212" s="208">
        <v>63.016287</v>
      </c>
      <c r="L212" s="208">
        <v>0.831848</v>
      </c>
    </row>
    <row r="213">
      <c r="I213" s="207">
        <v>68.689681</v>
      </c>
      <c r="L213" s="207">
        <v>0.833105</v>
      </c>
    </row>
    <row r="214">
      <c r="I214" s="207">
        <v>74.298313</v>
      </c>
      <c r="L214" s="207">
        <v>0.83425</v>
      </c>
    </row>
    <row r="215">
      <c r="I215" s="207">
        <v>79.717976</v>
      </c>
      <c r="L215" s="207">
        <v>0.835258</v>
      </c>
    </row>
    <row r="216">
      <c r="I216" s="207">
        <v>85.040148</v>
      </c>
      <c r="L216" s="207">
        <v>0.836229</v>
      </c>
    </row>
    <row r="217">
      <c r="I217" s="207">
        <v>89.411177</v>
      </c>
      <c r="L217" s="207">
        <v>0.836871</v>
      </c>
    </row>
    <row r="218">
      <c r="I218" s="207">
        <v>93.341677</v>
      </c>
      <c r="L218" s="207">
        <v>0.837472</v>
      </c>
    </row>
    <row r="219">
      <c r="I219" s="207">
        <v>97.664341</v>
      </c>
      <c r="L219" s="207">
        <v>0.838101</v>
      </c>
    </row>
    <row r="220">
      <c r="I220" s="207">
        <v>101.544613</v>
      </c>
      <c r="L220" s="207">
        <v>0.838576</v>
      </c>
    </row>
    <row r="221">
      <c r="I221" s="207">
        <v>104.761055</v>
      </c>
      <c r="L221" s="207">
        <v>0.838895</v>
      </c>
    </row>
    <row r="222">
      <c r="I222" s="207">
        <v>106.854338</v>
      </c>
      <c r="L222" s="207">
        <v>0.839048</v>
      </c>
    </row>
    <row r="223">
      <c r="I223" s="207">
        <v>110.055701</v>
      </c>
      <c r="L223" s="207">
        <v>0.839436</v>
      </c>
    </row>
    <row r="224">
      <c r="I224" s="207">
        <v>113.805748</v>
      </c>
      <c r="L224" s="207">
        <v>0.83992</v>
      </c>
    </row>
    <row r="225">
      <c r="I225" s="207">
        <v>116.16785</v>
      </c>
      <c r="L225" s="207">
        <v>0.840118</v>
      </c>
    </row>
    <row r="226">
      <c r="I226" s="207">
        <v>118.974043</v>
      </c>
      <c r="L226" s="207">
        <v>0.840361</v>
      </c>
    </row>
    <row r="227">
      <c r="I227" s="207">
        <v>122.114027</v>
      </c>
      <c r="L227" s="207">
        <v>0.840646</v>
      </c>
    </row>
    <row r="228">
      <c r="I228" s="207">
        <v>124.547993</v>
      </c>
      <c r="L228" s="207">
        <v>0.840825</v>
      </c>
    </row>
    <row r="229">
      <c r="I229" s="207">
        <v>126.747067</v>
      </c>
      <c r="L229" s="207">
        <v>0.841001</v>
      </c>
    </row>
    <row r="230">
      <c r="I230" s="207">
        <v>128.923611</v>
      </c>
      <c r="L230" s="207">
        <v>0.841133</v>
      </c>
    </row>
    <row r="231">
      <c r="I231" s="207">
        <v>130.982752</v>
      </c>
      <c r="L231" s="207">
        <v>0.841293</v>
      </c>
    </row>
    <row r="232">
      <c r="I232" s="207">
        <v>132.594852</v>
      </c>
      <c r="L232" s="207">
        <v>0.841362</v>
      </c>
    </row>
    <row r="233">
      <c r="I233" s="207">
        <v>135.513224</v>
      </c>
      <c r="L233" s="207">
        <v>0.841664</v>
      </c>
    </row>
    <row r="234">
      <c r="I234" s="207">
        <v>137.978903</v>
      </c>
      <c r="L234" s="207">
        <v>0.841874</v>
      </c>
    </row>
    <row r="235">
      <c r="I235" s="207">
        <v>140.132902</v>
      </c>
      <c r="L235" s="207">
        <v>0.841994</v>
      </c>
    </row>
    <row r="236">
      <c r="I236" s="207">
        <v>141.730096</v>
      </c>
      <c r="L236" s="207">
        <v>0.842081</v>
      </c>
    </row>
    <row r="237">
      <c r="I237" s="207">
        <v>144.519318</v>
      </c>
      <c r="L237" s="207">
        <v>0.842414</v>
      </c>
    </row>
    <row r="238">
      <c r="I238" s="207">
        <v>147.589105</v>
      </c>
      <c r="L238" s="207">
        <v>0.842665</v>
      </c>
    </row>
    <row r="239">
      <c r="I239" s="207">
        <v>150.313992</v>
      </c>
      <c r="L239" s="207">
        <v>0.84292</v>
      </c>
    </row>
    <row r="240">
      <c r="I240" s="207">
        <v>152.34412</v>
      </c>
      <c r="L240" s="207">
        <v>0.843023</v>
      </c>
    </row>
    <row r="241">
      <c r="I241" s="207">
        <v>154.595829</v>
      </c>
      <c r="L241" s="207">
        <v>0.843155</v>
      </c>
    </row>
    <row r="242">
      <c r="I242" s="207">
        <v>156.262034</v>
      </c>
      <c r="L242" s="207">
        <v>0.843234</v>
      </c>
    </row>
    <row r="243">
      <c r="I243" s="207">
        <v>158.017189</v>
      </c>
      <c r="L243" s="207">
        <v>0.843346</v>
      </c>
    </row>
    <row r="244">
      <c r="I244" s="207">
        <v>160.821647</v>
      </c>
      <c r="L244" s="207">
        <v>0.843582</v>
      </c>
    </row>
    <row r="245">
      <c r="I245" s="207">
        <v>163.159435</v>
      </c>
      <c r="L245" s="207">
        <v>0.843773</v>
      </c>
    </row>
    <row r="246">
      <c r="I246" s="207">
        <v>165.2156</v>
      </c>
      <c r="L246" s="207">
        <v>0.843887</v>
      </c>
    </row>
    <row r="247">
      <c r="I247" s="207">
        <v>167.486945</v>
      </c>
      <c r="L247" s="207">
        <v>0.844037</v>
      </c>
    </row>
    <row r="248">
      <c r="I248" s="207">
        <v>169.256076</v>
      </c>
      <c r="L248" s="207">
        <v>0.844112</v>
      </c>
    </row>
    <row r="249">
      <c r="I249" s="207">
        <v>170.803373</v>
      </c>
      <c r="L249" s="207">
        <v>0.844151</v>
      </c>
    </row>
    <row r="250">
      <c r="I250" s="207">
        <v>173.239013</v>
      </c>
      <c r="L250" s="207">
        <v>0.844347</v>
      </c>
    </row>
    <row r="251">
      <c r="I251" s="207">
        <v>174.872381</v>
      </c>
      <c r="L251" s="207">
        <v>0.844405</v>
      </c>
    </row>
    <row r="252">
      <c r="I252" s="207">
        <v>176.236934</v>
      </c>
      <c r="L252" s="207">
        <v>0.844425</v>
      </c>
    </row>
    <row r="253">
      <c r="I253" s="207">
        <v>177.971416</v>
      </c>
      <c r="L253" s="207">
        <v>0.844479</v>
      </c>
    </row>
    <row r="254">
      <c r="I254" s="207">
        <v>179.699432</v>
      </c>
      <c r="L254" s="207">
        <v>0.844558</v>
      </c>
    </row>
    <row r="255">
      <c r="I255" s="207">
        <v>181.31434</v>
      </c>
      <c r="L255" s="207">
        <v>0.844621</v>
      </c>
    </row>
    <row r="256">
      <c r="I256" s="207">
        <v>183.038984</v>
      </c>
      <c r="L256" s="207">
        <v>0.844673</v>
      </c>
    </row>
    <row r="257">
      <c r="I257" s="207">
        <v>184.983452</v>
      </c>
      <c r="L257" s="207">
        <v>0.844758</v>
      </c>
    </row>
    <row r="258">
      <c r="I258" s="207">
        <v>187.224575</v>
      </c>
      <c r="L258" s="207">
        <v>0.844891</v>
      </c>
    </row>
    <row r="259">
      <c r="I259" s="207">
        <v>189.191355</v>
      </c>
      <c r="L259" s="207">
        <v>0.844977</v>
      </c>
    </row>
    <row r="260">
      <c r="I260" s="207">
        <v>190.778326</v>
      </c>
      <c r="L260" s="207">
        <v>0.84502</v>
      </c>
    </row>
    <row r="261">
      <c r="I261" s="207">
        <v>193.108372</v>
      </c>
      <c r="L261" s="207">
        <v>0.84519</v>
      </c>
    </row>
    <row r="262">
      <c r="I262" s="207">
        <v>195.583391</v>
      </c>
      <c r="L262" s="207">
        <v>0.845342</v>
      </c>
    </row>
    <row r="263">
      <c r="I263" s="207">
        <v>197.283728</v>
      </c>
      <c r="L263" s="207">
        <v>0.845419</v>
      </c>
    </row>
    <row r="264">
      <c r="I264" s="207">
        <v>199.205248</v>
      </c>
      <c r="L264" s="207">
        <v>0.845499</v>
      </c>
    </row>
    <row r="265">
      <c r="I265" s="207">
        <v>201.107793</v>
      </c>
      <c r="L265" s="207">
        <v>0.84557</v>
      </c>
    </row>
    <row r="266">
      <c r="I266" s="207">
        <v>202.47059</v>
      </c>
      <c r="L266" s="207">
        <v>0.84559</v>
      </c>
    </row>
    <row r="267">
      <c r="I267" s="207">
        <v>204.482646</v>
      </c>
      <c r="L267" s="207">
        <v>0.845677</v>
      </c>
    </row>
    <row r="268">
      <c r="I268" s="207">
        <v>206.398746</v>
      </c>
      <c r="L268" s="207">
        <v>0.845766</v>
      </c>
    </row>
    <row r="269">
      <c r="I269" s="207">
        <v>207.870584</v>
      </c>
      <c r="L269" s="207">
        <v>0.845788</v>
      </c>
    </row>
    <row r="270">
      <c r="I270" s="207">
        <v>209.850559</v>
      </c>
      <c r="L270" s="207">
        <v>0.845897</v>
      </c>
    </row>
    <row r="271">
      <c r="I271" s="207">
        <v>212.071629</v>
      </c>
      <c r="L271" s="207">
        <v>0.84605</v>
      </c>
    </row>
    <row r="272">
      <c r="I272" s="207">
        <v>214.174286</v>
      </c>
      <c r="L272" s="207">
        <v>0.846129</v>
      </c>
    </row>
    <row r="273">
      <c r="I273" s="207">
        <v>216.142979</v>
      </c>
      <c r="L273" s="207">
        <v>0.846227</v>
      </c>
    </row>
    <row r="274">
      <c r="I274" s="207">
        <v>218.520344</v>
      </c>
      <c r="L274" s="207">
        <v>0.846387</v>
      </c>
    </row>
    <row r="275">
      <c r="I275" s="207">
        <v>220.602495</v>
      </c>
      <c r="L275" s="207">
        <v>0.846513</v>
      </c>
    </row>
    <row r="276">
      <c r="I276" s="207">
        <v>222.723232</v>
      </c>
      <c r="L276" s="207">
        <v>0.8466</v>
      </c>
    </row>
    <row r="277">
      <c r="I277" s="207">
        <v>224.755314</v>
      </c>
      <c r="L277" s="207">
        <v>0.846701</v>
      </c>
    </row>
    <row r="278">
      <c r="I278" s="207">
        <v>226.429257</v>
      </c>
      <c r="L278" s="207">
        <v>0.84674</v>
      </c>
    </row>
    <row r="279">
      <c r="I279" s="207">
        <v>227.939364</v>
      </c>
      <c r="L279" s="207">
        <v>0.846762</v>
      </c>
    </row>
    <row r="280">
      <c r="I280" s="207">
        <v>230.542214</v>
      </c>
      <c r="L280" s="207">
        <v>0.846953</v>
      </c>
    </row>
    <row r="281">
      <c r="I281" s="207">
        <v>232.730734</v>
      </c>
      <c r="L281" s="207">
        <v>0.847061</v>
      </c>
    </row>
    <row r="282">
      <c r="I282" s="207">
        <v>234.320251</v>
      </c>
      <c r="L282" s="207">
        <v>0.847118</v>
      </c>
    </row>
    <row r="283">
      <c r="I283" s="207">
        <v>236.472002</v>
      </c>
      <c r="L283" s="207">
        <v>0.847245</v>
      </c>
    </row>
    <row r="284">
      <c r="I284" s="207">
        <v>238.35491</v>
      </c>
      <c r="L284" s="207">
        <v>0.847315</v>
      </c>
    </row>
    <row r="285">
      <c r="I285" s="207">
        <v>240.22322</v>
      </c>
      <c r="L285" s="207">
        <v>0.847396</v>
      </c>
    </row>
    <row r="286">
      <c r="I286" s="207">
        <v>242.141274</v>
      </c>
      <c r="L286" s="207">
        <v>0.847467</v>
      </c>
    </row>
    <row r="287">
      <c r="I287" s="207">
        <v>243.823317</v>
      </c>
      <c r="L287" s="207">
        <v>0.847523</v>
      </c>
    </row>
    <row r="288">
      <c r="I288" s="207">
        <v>245.858521</v>
      </c>
      <c r="L288" s="207">
        <v>0.847637</v>
      </c>
    </row>
    <row r="289">
      <c r="I289" s="207">
        <v>247.732893</v>
      </c>
      <c r="L289" s="207">
        <v>0.8477</v>
      </c>
    </row>
    <row r="290">
      <c r="I290" s="207">
        <v>249.45885</v>
      </c>
      <c r="L290" s="207">
        <v>0.847764</v>
      </c>
    </row>
    <row r="291">
      <c r="I291" s="207">
        <v>251.229379</v>
      </c>
      <c r="L291" s="207">
        <v>0.847823</v>
      </c>
    </row>
    <row r="292">
      <c r="I292" s="207">
        <v>252.899095</v>
      </c>
      <c r="L292" s="207">
        <v>0.847875</v>
      </c>
    </row>
    <row r="293">
      <c r="I293" s="207">
        <v>254.623477</v>
      </c>
      <c r="L293" s="207">
        <v>0.847924</v>
      </c>
    </row>
    <row r="294">
      <c r="I294" s="207">
        <v>256.397116</v>
      </c>
      <c r="L294" s="207">
        <v>0.847989</v>
      </c>
    </row>
    <row r="295">
      <c r="I295" s="207">
        <v>258.071215</v>
      </c>
      <c r="L295" s="207">
        <v>0.84804</v>
      </c>
    </row>
    <row r="296">
      <c r="I296" s="207">
        <v>260.060907</v>
      </c>
      <c r="L296" s="207">
        <v>0.848104</v>
      </c>
    </row>
    <row r="297">
      <c r="I297" s="207">
        <v>261.914364</v>
      </c>
      <c r="L297" s="207">
        <v>0.848182</v>
      </c>
    </row>
    <row r="298">
      <c r="I298" s="207">
        <v>263.723386</v>
      </c>
      <c r="L298" s="207">
        <v>0.84823</v>
      </c>
    </row>
    <row r="299">
      <c r="I299" s="207">
        <v>265.517397</v>
      </c>
      <c r="L299" s="207">
        <v>0.848288</v>
      </c>
    </row>
    <row r="300">
      <c r="I300" s="207">
        <v>267.644317</v>
      </c>
      <c r="L300" s="207">
        <v>0.848395</v>
      </c>
    </row>
    <row r="301">
      <c r="I301" s="207">
        <v>269.309794</v>
      </c>
      <c r="L301" s="207">
        <v>0.848447</v>
      </c>
    </row>
    <row r="302">
      <c r="I302" s="210">
        <v>271.334662</v>
      </c>
      <c r="L302" s="210">
        <v>0.848513</v>
      </c>
    </row>
    <row r="304">
      <c r="B304" s="1" t="s">
        <v>660</v>
      </c>
      <c r="G304" s="1"/>
    </row>
    <row r="305">
      <c r="B305" s="1" t="s">
        <v>617</v>
      </c>
      <c r="C305" s="1"/>
      <c r="D305" s="1" t="s">
        <v>663</v>
      </c>
      <c r="E305" s="1"/>
      <c r="F305" s="1" t="s">
        <v>222</v>
      </c>
      <c r="G305" s="1"/>
      <c r="I305" s="1" t="s">
        <v>1328</v>
      </c>
      <c r="J305" s="1" t="s">
        <v>1294</v>
      </c>
      <c r="K305" s="1" t="s">
        <v>1329</v>
      </c>
      <c r="L305" s="1" t="s">
        <v>585</v>
      </c>
    </row>
    <row r="306">
      <c r="B306" s="3">
        <v>0.816352</v>
      </c>
      <c r="C306" s="3">
        <v>5.41463</v>
      </c>
      <c r="D306" s="3">
        <v>0.817531</v>
      </c>
      <c r="E306" s="62">
        <v>35.5476</v>
      </c>
      <c r="F306" s="3">
        <v>0.817507</v>
      </c>
      <c r="G306" s="3">
        <v>19.008241</v>
      </c>
      <c r="I306" s="3">
        <v>5.41463</v>
      </c>
      <c r="J306" s="3">
        <v>0.816352</v>
      </c>
    </row>
    <row r="307">
      <c r="B307" s="3">
        <v>0.824624</v>
      </c>
      <c r="C307" s="3">
        <v>10.463</v>
      </c>
      <c r="D307" s="3">
        <v>0.825584</v>
      </c>
      <c r="E307" s="62">
        <v>70.3789</v>
      </c>
      <c r="F307" s="3">
        <v>0.825555</v>
      </c>
      <c r="G307" s="3">
        <v>36.17576</v>
      </c>
      <c r="I307" s="3">
        <v>10.463</v>
      </c>
      <c r="J307" s="3">
        <v>0.824624</v>
      </c>
    </row>
    <row r="308">
      <c r="B308" s="3">
        <v>0.830216</v>
      </c>
      <c r="C308" s="3">
        <v>15.2913</v>
      </c>
      <c r="D308" s="3">
        <v>0.831444</v>
      </c>
      <c r="E308" s="62">
        <v>105.09</v>
      </c>
      <c r="F308" s="3">
        <v>0.831405</v>
      </c>
      <c r="G308" s="3">
        <v>53.659282</v>
      </c>
      <c r="I308" s="3">
        <v>15.2913</v>
      </c>
      <c r="J308" s="3">
        <v>0.830216</v>
      </c>
    </row>
    <row r="309">
      <c r="B309" s="3">
        <v>0.833005</v>
      </c>
      <c r="C309" s="3">
        <v>19.3121</v>
      </c>
      <c r="D309" s="3">
        <v>0.835817</v>
      </c>
      <c r="E309" s="62">
        <v>139.707</v>
      </c>
      <c r="F309" s="3">
        <v>0.835851</v>
      </c>
      <c r="G309" s="3">
        <v>70.569275</v>
      </c>
      <c r="I309" s="3">
        <v>19.3121</v>
      </c>
      <c r="J309" s="3">
        <v>0.833005</v>
      </c>
    </row>
    <row r="310">
      <c r="B310" s="3">
        <v>0.835321</v>
      </c>
      <c r="C310" s="3">
        <v>23.3633</v>
      </c>
      <c r="D310" s="3">
        <v>0.839216</v>
      </c>
      <c r="E310" s="62">
        <v>174.604</v>
      </c>
      <c r="F310" s="3">
        <v>0.838973</v>
      </c>
      <c r="G310" s="3">
        <v>87.650768</v>
      </c>
      <c r="I310" s="3">
        <v>23.3633</v>
      </c>
      <c r="J310" s="3">
        <v>0.835321</v>
      </c>
    </row>
    <row r="311">
      <c r="B311" s="3">
        <v>0.837183</v>
      </c>
      <c r="C311" s="3">
        <v>27.3254</v>
      </c>
      <c r="D311" s="3">
        <v>0.841648</v>
      </c>
      <c r="E311" s="62">
        <v>209.169</v>
      </c>
      <c r="F311" s="3">
        <v>0.841616</v>
      </c>
      <c r="G311" s="3">
        <v>104.827414</v>
      </c>
      <c r="I311" s="3">
        <v>27.3254</v>
      </c>
      <c r="J311" s="3">
        <v>0.837183</v>
      </c>
    </row>
    <row r="312">
      <c r="B312" s="3">
        <v>0.838825</v>
      </c>
      <c r="C312" s="3">
        <v>31.3601</v>
      </c>
      <c r="D312" s="3">
        <v>0.843802</v>
      </c>
      <c r="E312" s="62">
        <v>243.644</v>
      </c>
      <c r="F312" s="3">
        <v>0.843541</v>
      </c>
      <c r="G312" s="3">
        <v>121.853652</v>
      </c>
      <c r="I312" s="3">
        <v>31.3601</v>
      </c>
      <c r="J312" s="3">
        <v>0.838825</v>
      </c>
    </row>
    <row r="313">
      <c r="B313" s="3">
        <v>0.83996</v>
      </c>
      <c r="C313" s="3">
        <v>35.2669</v>
      </c>
      <c r="D313" s="3">
        <v>0.845422</v>
      </c>
      <c r="E313" s="62">
        <v>278.001</v>
      </c>
      <c r="F313" s="3">
        <v>0.845091</v>
      </c>
      <c r="G313" s="3">
        <v>138.476104</v>
      </c>
      <c r="I313" s="3">
        <v>35.2669</v>
      </c>
      <c r="J313" s="3">
        <v>0.83996</v>
      </c>
    </row>
    <row r="314">
      <c r="B314" s="3">
        <v>0.841373</v>
      </c>
      <c r="C314" s="3">
        <v>39.3223</v>
      </c>
      <c r="D314" s="3">
        <v>0.846735</v>
      </c>
      <c r="E314" s="62">
        <v>312.101</v>
      </c>
      <c r="F314" s="3">
        <v>0.846271</v>
      </c>
      <c r="G314" s="3">
        <v>154.034538</v>
      </c>
      <c r="I314" s="3">
        <v>39.3223</v>
      </c>
      <c r="J314" s="3">
        <v>0.841373</v>
      </c>
    </row>
    <row r="315">
      <c r="B315" s="94">
        <v>0.842413</v>
      </c>
      <c r="C315" s="94">
        <v>42.9639</v>
      </c>
      <c r="D315" s="3">
        <v>0.847698</v>
      </c>
      <c r="E315" s="62">
        <v>345.731</v>
      </c>
      <c r="F315" s="3">
        <v>0.84727</v>
      </c>
      <c r="G315" s="3">
        <v>169.495369</v>
      </c>
      <c r="I315" s="94">
        <v>42.9639</v>
      </c>
      <c r="J315" s="94">
        <v>0.842413</v>
      </c>
    </row>
    <row r="316">
      <c r="B316" s="3">
        <v>0.843399</v>
      </c>
      <c r="C316" s="3">
        <v>46.7985</v>
      </c>
      <c r="D316" s="3">
        <v>0.848412</v>
      </c>
      <c r="E316" s="62">
        <v>377.726</v>
      </c>
      <c r="F316" s="3">
        <v>0.847979</v>
      </c>
      <c r="G316" s="3">
        <v>183.276631</v>
      </c>
      <c r="I316" s="3">
        <v>46.7985</v>
      </c>
      <c r="J316" s="3">
        <v>0.843399</v>
      </c>
    </row>
    <row r="317">
      <c r="B317" s="3">
        <v>0.844213</v>
      </c>
      <c r="C317" s="3">
        <v>50.6643</v>
      </c>
      <c r="D317" s="3">
        <v>0.848904</v>
      </c>
      <c r="E317" s="62">
        <v>407.955</v>
      </c>
      <c r="F317" s="3">
        <v>0.848463</v>
      </c>
      <c r="G317" s="3">
        <v>194.480383</v>
      </c>
      <c r="I317" s="3">
        <v>50.6643</v>
      </c>
      <c r="J317" s="3">
        <v>0.844213</v>
      </c>
    </row>
    <row r="318">
      <c r="B318" s="3">
        <v>0.844846</v>
      </c>
      <c r="C318" s="3">
        <v>54.2251</v>
      </c>
      <c r="D318" s="3">
        <v>0.849317</v>
      </c>
      <c r="E318" s="62">
        <v>437.154</v>
      </c>
      <c r="F318" s="3">
        <v>0.848861</v>
      </c>
      <c r="G318" s="3">
        <v>205.475702</v>
      </c>
      <c r="I318" s="3">
        <v>54.2251</v>
      </c>
      <c r="J318" s="3">
        <v>0.844846</v>
      </c>
    </row>
    <row r="319">
      <c r="B319" s="3">
        <v>0.845446</v>
      </c>
      <c r="C319" s="3">
        <v>58.0518</v>
      </c>
      <c r="D319" s="3">
        <v>0.849571</v>
      </c>
      <c r="E319" s="62">
        <v>464.962</v>
      </c>
      <c r="F319" s="3">
        <v>0.849031</v>
      </c>
      <c r="G319" s="3">
        <v>213.672713</v>
      </c>
      <c r="I319" s="3">
        <v>58.0518</v>
      </c>
      <c r="J319" s="3">
        <v>0.845446</v>
      </c>
    </row>
    <row r="320">
      <c r="B320" s="3">
        <v>0.845958</v>
      </c>
      <c r="C320" s="3">
        <v>61.4919</v>
      </c>
      <c r="D320" s="3">
        <v>0.850058</v>
      </c>
      <c r="E320" s="62">
        <v>494.294</v>
      </c>
      <c r="F320" s="3">
        <v>0.849224</v>
      </c>
      <c r="G320" s="3">
        <v>222.127513</v>
      </c>
      <c r="I320" s="3">
        <v>61.4919</v>
      </c>
      <c r="J320" s="3">
        <v>0.845958</v>
      </c>
    </row>
    <row r="321">
      <c r="B321" s="3">
        <v>0.846549</v>
      </c>
      <c r="C321" s="3">
        <v>65.3139</v>
      </c>
      <c r="D321" s="3">
        <v>0.850249</v>
      </c>
      <c r="E321" s="62">
        <v>521.487</v>
      </c>
      <c r="F321" s="3">
        <v>0.849462</v>
      </c>
      <c r="G321" s="3">
        <v>231.173589</v>
      </c>
      <c r="I321" s="3">
        <v>65.3139</v>
      </c>
      <c r="J321" s="3">
        <v>0.846549</v>
      </c>
    </row>
    <row r="322">
      <c r="B322" s="3">
        <v>0.846891</v>
      </c>
      <c r="C322" s="3">
        <v>68.7285</v>
      </c>
      <c r="D322" s="3">
        <v>0.850435</v>
      </c>
      <c r="E322" s="62">
        <v>548.191</v>
      </c>
      <c r="F322" s="3">
        <v>0.849656</v>
      </c>
      <c r="G322" s="3">
        <v>239.855377</v>
      </c>
      <c r="I322" s="3">
        <v>68.7285</v>
      </c>
      <c r="J322" s="3">
        <v>0.846891</v>
      </c>
    </row>
    <row r="323">
      <c r="B323" s="3">
        <v>0.847259</v>
      </c>
      <c r="C323" s="3">
        <v>72.0637</v>
      </c>
      <c r="D323" s="3">
        <v>0.850739</v>
      </c>
      <c r="E323" s="62">
        <v>575.743</v>
      </c>
      <c r="F323" s="3">
        <v>0.849888</v>
      </c>
      <c r="G323" s="3">
        <v>248.713468</v>
      </c>
      <c r="I323" s="3">
        <v>72.0637</v>
      </c>
      <c r="J323" s="3">
        <v>0.847259</v>
      </c>
    </row>
    <row r="324">
      <c r="B324" s="3">
        <v>0.847713</v>
      </c>
      <c r="C324" s="3">
        <v>75.65</v>
      </c>
      <c r="D324" s="3">
        <v>0.850901</v>
      </c>
      <c r="E324" s="62">
        <v>602.556</v>
      </c>
      <c r="F324" s="3">
        <v>0.850071</v>
      </c>
      <c r="G324" s="3">
        <v>257.362538</v>
      </c>
      <c r="I324" s="3">
        <v>75.65</v>
      </c>
      <c r="J324" s="3">
        <v>0.847713</v>
      </c>
    </row>
    <row r="325">
      <c r="B325" s="3">
        <v>0.848197</v>
      </c>
      <c r="C325" s="3">
        <v>79.227</v>
      </c>
      <c r="D325" s="3">
        <v>0.851097</v>
      </c>
      <c r="E325" s="62">
        <v>629.985</v>
      </c>
      <c r="F325" s="3">
        <v>0.850151</v>
      </c>
      <c r="G325" s="3">
        <v>264.390798</v>
      </c>
      <c r="I325" s="3">
        <v>79.227</v>
      </c>
      <c r="J325" s="3">
        <v>0.848197</v>
      </c>
    </row>
    <row r="326">
      <c r="B326" s="3">
        <v>0.848424</v>
      </c>
      <c r="C326" s="3">
        <v>82.4461</v>
      </c>
      <c r="D326" s="3">
        <v>0.851366</v>
      </c>
      <c r="E326" s="62">
        <v>658.079</v>
      </c>
      <c r="F326" s="3">
        <v>0.850226</v>
      </c>
      <c r="G326" s="3">
        <v>271.560965</v>
      </c>
      <c r="I326" s="3">
        <v>82.4461</v>
      </c>
      <c r="J326" s="3">
        <v>0.848424</v>
      </c>
    </row>
    <row r="327">
      <c r="B327" s="3">
        <v>0.848653</v>
      </c>
      <c r="C327" s="3">
        <v>85.8708</v>
      </c>
      <c r="D327" s="3">
        <v>0.851526</v>
      </c>
      <c r="E327" s="62">
        <v>685.193</v>
      </c>
      <c r="F327" s="3">
        <v>0.850329</v>
      </c>
      <c r="G327" s="3">
        <v>279.162913</v>
      </c>
      <c r="I327" s="3">
        <v>85.8708</v>
      </c>
      <c r="J327" s="3">
        <v>0.848653</v>
      </c>
    </row>
    <row r="328">
      <c r="B328" s="3">
        <v>0.849028</v>
      </c>
      <c r="C328" s="3">
        <v>89.3755</v>
      </c>
      <c r="D328" s="3">
        <v>0.851693</v>
      </c>
      <c r="E328" s="62">
        <v>711.882</v>
      </c>
      <c r="F328" s="3">
        <v>0.850438</v>
      </c>
      <c r="G328" s="3">
        <v>286.480758</v>
      </c>
      <c r="I328" s="3">
        <v>89.3755</v>
      </c>
      <c r="J328" s="3">
        <v>0.849028</v>
      </c>
    </row>
    <row r="329">
      <c r="B329" s="3">
        <v>0.849294</v>
      </c>
      <c r="C329" s="3">
        <v>92.5395</v>
      </c>
      <c r="D329" s="3">
        <v>0.85183</v>
      </c>
      <c r="E329" s="62">
        <v>738.334</v>
      </c>
      <c r="F329" s="3">
        <v>0.85062</v>
      </c>
      <c r="G329" s="3">
        <v>294.501428</v>
      </c>
      <c r="I329" s="3">
        <v>92.5395</v>
      </c>
      <c r="J329" s="3">
        <v>0.849294</v>
      </c>
    </row>
    <row r="330">
      <c r="B330" s="3">
        <v>0.849527</v>
      </c>
      <c r="C330" s="3">
        <v>95.4743</v>
      </c>
      <c r="D330" s="3">
        <v>0.851943</v>
      </c>
      <c r="E330" s="62">
        <v>764.491</v>
      </c>
      <c r="F330" s="3">
        <v>0.850663</v>
      </c>
      <c r="G330" s="3">
        <v>301.534245</v>
      </c>
      <c r="I330" s="3">
        <v>95.4743</v>
      </c>
      <c r="J330" s="3">
        <v>0.849527</v>
      </c>
    </row>
    <row r="331">
      <c r="B331" s="3">
        <v>0.849926</v>
      </c>
      <c r="C331" s="3">
        <v>98.6351</v>
      </c>
      <c r="D331" s="3">
        <v>0.852066</v>
      </c>
      <c r="E331" s="62">
        <v>791.385</v>
      </c>
      <c r="F331" s="3">
        <v>0.850804</v>
      </c>
      <c r="G331" s="3">
        <v>309.629062</v>
      </c>
      <c r="I331" s="3">
        <v>98.6351</v>
      </c>
      <c r="J331" s="3">
        <v>0.849926</v>
      </c>
    </row>
    <row r="332">
      <c r="B332" s="3">
        <v>0.850194</v>
      </c>
      <c r="C332" s="3">
        <v>101.947</v>
      </c>
      <c r="D332" s="3">
        <v>0.852119</v>
      </c>
      <c r="E332" s="62">
        <v>817.145</v>
      </c>
      <c r="F332" s="3">
        <v>0.851035</v>
      </c>
      <c r="G332" s="3">
        <v>318.239756</v>
      </c>
      <c r="I332" s="3">
        <v>101.947</v>
      </c>
      <c r="J332" s="3">
        <v>0.850194</v>
      </c>
    </row>
    <row r="333">
      <c r="B333" s="3">
        <v>0.850376</v>
      </c>
      <c r="C333" s="3">
        <v>105.025</v>
      </c>
      <c r="D333" s="3">
        <v>0.852476</v>
      </c>
      <c r="E333" s="62">
        <v>845.445</v>
      </c>
      <c r="F333" s="3">
        <v>0.851099</v>
      </c>
      <c r="G333" s="3">
        <v>325.897366</v>
      </c>
      <c r="I333" s="3">
        <v>105.025</v>
      </c>
      <c r="J333" s="3">
        <v>0.850376</v>
      </c>
    </row>
    <row r="334">
      <c r="B334" s="3">
        <v>0.850658</v>
      </c>
      <c r="C334" s="3">
        <v>108.383</v>
      </c>
      <c r="D334" s="3">
        <v>0.852585</v>
      </c>
      <c r="E334" s="62">
        <v>871.721</v>
      </c>
      <c r="F334" s="3">
        <v>0.85115</v>
      </c>
      <c r="G334" s="3">
        <v>333.132172</v>
      </c>
      <c r="I334" s="3">
        <v>108.383</v>
      </c>
      <c r="J334" s="3">
        <v>0.850658</v>
      </c>
    </row>
    <row r="335">
      <c r="B335" s="3">
        <v>0.85082</v>
      </c>
      <c r="C335" s="3">
        <v>111.356</v>
      </c>
      <c r="D335" s="3">
        <v>0.852714</v>
      </c>
      <c r="E335" s="62">
        <v>898.325</v>
      </c>
      <c r="F335" s="3">
        <v>0.851224</v>
      </c>
      <c r="G335" s="3">
        <v>340.616772</v>
      </c>
      <c r="I335" s="3">
        <v>111.356</v>
      </c>
      <c r="J335" s="3">
        <v>0.85082</v>
      </c>
    </row>
    <row r="336">
      <c r="B336" s="3">
        <v>0.851068</v>
      </c>
      <c r="C336" s="3">
        <v>114.413</v>
      </c>
      <c r="D336" s="3">
        <v>0.852745</v>
      </c>
      <c r="E336" s="62">
        <v>924.096</v>
      </c>
      <c r="F336" s="3">
        <v>0.851338</v>
      </c>
      <c r="G336" s="3">
        <v>348.529286</v>
      </c>
      <c r="I336" s="3">
        <v>114.413</v>
      </c>
      <c r="J336" s="3">
        <v>0.851068</v>
      </c>
    </row>
    <row r="337">
      <c r="B337" s="3">
        <v>0.85121</v>
      </c>
      <c r="C337" s="3">
        <v>117.203</v>
      </c>
      <c r="D337" s="3">
        <v>0.852971</v>
      </c>
      <c r="E337" s="62">
        <v>950.993</v>
      </c>
      <c r="F337" s="3">
        <v>0.851556</v>
      </c>
      <c r="G337" s="3">
        <v>357.233581</v>
      </c>
      <c r="I337" s="3">
        <v>117.203</v>
      </c>
      <c r="J337" s="3">
        <v>0.85121</v>
      </c>
    </row>
    <row r="338">
      <c r="B338" s="3">
        <v>0.85136</v>
      </c>
      <c r="C338" s="3">
        <v>120.093</v>
      </c>
      <c r="D338" s="3">
        <v>0.85306</v>
      </c>
      <c r="E338" s="62">
        <v>977.402</v>
      </c>
      <c r="F338" s="3">
        <v>0.851643</v>
      </c>
      <c r="G338" s="3">
        <v>365.370437</v>
      </c>
      <c r="I338" s="3">
        <v>120.093</v>
      </c>
      <c r="J338" s="3">
        <v>0.85136</v>
      </c>
    </row>
    <row r="339">
      <c r="B339" s="3">
        <v>0.851547</v>
      </c>
      <c r="C339" s="3">
        <v>122.78</v>
      </c>
      <c r="D339" s="3">
        <v>0.853168</v>
      </c>
      <c r="E339" s="62">
        <v>1004.13</v>
      </c>
      <c r="F339" s="3">
        <v>0.851724</v>
      </c>
      <c r="G339" s="3">
        <v>373.254353</v>
      </c>
      <c r="I339" s="3">
        <v>122.78</v>
      </c>
      <c r="J339" s="3">
        <v>0.851547</v>
      </c>
    </row>
    <row r="340">
      <c r="B340" s="3">
        <v>0.851732</v>
      </c>
      <c r="C340" s="3">
        <v>125.76</v>
      </c>
      <c r="D340" s="3">
        <v>0.853193</v>
      </c>
      <c r="E340" s="62">
        <v>1029.99</v>
      </c>
      <c r="F340" s="3">
        <v>0.851851</v>
      </c>
      <c r="G340" s="3">
        <v>381.714739</v>
      </c>
      <c r="I340" s="3">
        <v>125.76</v>
      </c>
      <c r="J340" s="3">
        <v>0.851732</v>
      </c>
    </row>
    <row r="341">
      <c r="B341" s="3">
        <v>0.85207</v>
      </c>
      <c r="C341" s="3">
        <v>128.714</v>
      </c>
      <c r="D341" s="3">
        <v>0.853237</v>
      </c>
      <c r="E341" s="62">
        <v>1055.68</v>
      </c>
      <c r="F341" s="3">
        <v>0.851926</v>
      </c>
      <c r="G341" s="3">
        <v>389.67376</v>
      </c>
      <c r="I341" s="3">
        <v>128.714</v>
      </c>
      <c r="J341" s="3">
        <v>0.85207</v>
      </c>
    </row>
    <row r="342">
      <c r="B342" s="3">
        <v>0.852246</v>
      </c>
      <c r="C342" s="3">
        <v>131.722</v>
      </c>
      <c r="D342" s="3">
        <v>0.853292</v>
      </c>
      <c r="E342" s="62">
        <v>1081.83</v>
      </c>
      <c r="F342" s="3">
        <v>0.852082</v>
      </c>
      <c r="G342" s="3">
        <v>397.986472</v>
      </c>
      <c r="I342" s="3">
        <v>131.722</v>
      </c>
      <c r="J342" s="3">
        <v>0.852246</v>
      </c>
    </row>
    <row r="343">
      <c r="B343" s="3">
        <v>0.852754</v>
      </c>
      <c r="C343" s="3">
        <v>135.412</v>
      </c>
      <c r="D343" s="3">
        <v>0.853354</v>
      </c>
      <c r="E343" s="62">
        <v>1107.53</v>
      </c>
      <c r="F343" s="3">
        <v>0.852149</v>
      </c>
      <c r="G343" s="3">
        <v>405.300588</v>
      </c>
      <c r="I343" s="3">
        <v>135.412</v>
      </c>
      <c r="J343" s="3">
        <v>0.852754</v>
      </c>
    </row>
    <row r="344">
      <c r="B344" s="3">
        <v>0.852964</v>
      </c>
      <c r="C344" s="3">
        <v>138.596</v>
      </c>
      <c r="D344" s="3">
        <v>0.853396</v>
      </c>
      <c r="E344" s="62">
        <v>1133.49</v>
      </c>
      <c r="F344" s="3">
        <v>0.852293</v>
      </c>
      <c r="G344" s="3">
        <v>413.791742</v>
      </c>
      <c r="I344" s="3">
        <v>138.596</v>
      </c>
      <c r="J344" s="3">
        <v>0.852964</v>
      </c>
    </row>
    <row r="345">
      <c r="B345" s="3">
        <v>0.853266</v>
      </c>
      <c r="C345" s="3">
        <v>141.819</v>
      </c>
      <c r="D345" s="3">
        <v>0.8536</v>
      </c>
      <c r="E345" s="62">
        <v>1160.73</v>
      </c>
      <c r="F345" s="3">
        <v>0.852313</v>
      </c>
      <c r="G345" s="3">
        <v>420.976072</v>
      </c>
      <c r="I345" s="3">
        <v>141.819</v>
      </c>
      <c r="J345" s="3">
        <v>0.853266</v>
      </c>
    </row>
    <row r="346">
      <c r="B346" s="3">
        <v>0.853558</v>
      </c>
      <c r="C346" s="3">
        <v>145.289</v>
      </c>
      <c r="D346" s="3">
        <v>0.853644</v>
      </c>
      <c r="E346" s="62">
        <v>1186.41</v>
      </c>
      <c r="F346" s="3">
        <v>0.852406</v>
      </c>
      <c r="G346" s="3">
        <v>429.621273</v>
      </c>
      <c r="I346" s="3">
        <v>145.289</v>
      </c>
      <c r="J346" s="3">
        <v>0.853558</v>
      </c>
    </row>
    <row r="347">
      <c r="B347" s="3">
        <v>0.853722</v>
      </c>
      <c r="C347" s="3">
        <v>148.376</v>
      </c>
      <c r="D347" s="3">
        <v>0.853714</v>
      </c>
      <c r="E347" s="62">
        <v>1212.16</v>
      </c>
      <c r="F347" s="3">
        <v>0.852484</v>
      </c>
      <c r="G347" s="3">
        <v>437.826573</v>
      </c>
      <c r="I347" s="3">
        <v>148.376</v>
      </c>
      <c r="J347" s="3">
        <v>0.853722</v>
      </c>
    </row>
    <row r="348">
      <c r="B348" s="3">
        <v>0.854005</v>
      </c>
      <c r="C348" s="3">
        <v>151.875</v>
      </c>
      <c r="D348" s="3">
        <v>0.853745</v>
      </c>
      <c r="E348" s="62">
        <v>1237.99</v>
      </c>
      <c r="F348" s="3">
        <v>0.852583</v>
      </c>
      <c r="G348" s="3">
        <v>445.60543</v>
      </c>
      <c r="I348" s="3">
        <v>151.875</v>
      </c>
      <c r="J348" s="3">
        <v>0.854005</v>
      </c>
    </row>
    <row r="349">
      <c r="B349" s="3">
        <v>0.854274</v>
      </c>
      <c r="C349" s="3">
        <v>155.368</v>
      </c>
      <c r="D349" s="3">
        <v>0.854057</v>
      </c>
      <c r="E349" s="62">
        <v>1266.0</v>
      </c>
      <c r="F349" s="3">
        <v>0.852595</v>
      </c>
      <c r="G349" s="3">
        <v>452.526674</v>
      </c>
      <c r="I349" s="3">
        <v>155.368</v>
      </c>
      <c r="J349" s="3">
        <v>0.854274</v>
      </c>
    </row>
    <row r="350">
      <c r="B350" s="3">
        <v>0.854398</v>
      </c>
      <c r="C350" s="3">
        <v>158.411</v>
      </c>
      <c r="D350" s="3">
        <v>0.854234</v>
      </c>
      <c r="E350" s="62">
        <v>1293.24</v>
      </c>
      <c r="F350" s="3">
        <v>0.852604</v>
      </c>
      <c r="G350" s="3">
        <v>459.74428</v>
      </c>
      <c r="I350" s="3">
        <v>158.411</v>
      </c>
      <c r="J350" s="3">
        <v>0.854398</v>
      </c>
    </row>
    <row r="351">
      <c r="B351" s="3">
        <v>0.854493</v>
      </c>
      <c r="C351" s="3">
        <v>161.49</v>
      </c>
      <c r="D351" s="3">
        <v>0.854464</v>
      </c>
      <c r="E351" s="62">
        <v>1321.02</v>
      </c>
      <c r="F351" s="3">
        <v>0.852716</v>
      </c>
      <c r="G351" s="3">
        <v>468.205516</v>
      </c>
      <c r="I351" s="3">
        <v>161.49</v>
      </c>
      <c r="J351" s="3">
        <v>0.854493</v>
      </c>
    </row>
    <row r="352">
      <c r="B352" s="3">
        <v>0.854617</v>
      </c>
      <c r="C352" s="3">
        <v>164.539</v>
      </c>
      <c r="D352" s="3">
        <v>0.854549</v>
      </c>
      <c r="E352" s="62">
        <v>1347.59</v>
      </c>
      <c r="F352" s="3">
        <v>0.85274</v>
      </c>
      <c r="G352" s="3">
        <v>475.461728</v>
      </c>
      <c r="I352" s="3">
        <v>164.539</v>
      </c>
      <c r="J352" s="3">
        <v>0.854617</v>
      </c>
    </row>
    <row r="353">
      <c r="B353" s="3">
        <v>0.854876</v>
      </c>
      <c r="C353" s="3">
        <v>167.9</v>
      </c>
      <c r="D353" s="62">
        <v>0.854581</v>
      </c>
      <c r="E353" s="62">
        <v>1373.4</v>
      </c>
      <c r="F353" s="3">
        <v>0.852977</v>
      </c>
      <c r="G353" s="3">
        <v>484.253537</v>
      </c>
      <c r="I353" s="3">
        <v>167.9</v>
      </c>
      <c r="J353" s="3">
        <v>0.854876</v>
      </c>
    </row>
    <row r="354">
      <c r="B354" s="3">
        <v>0.855004</v>
      </c>
      <c r="C354" s="3">
        <v>170.906</v>
      </c>
      <c r="D354" s="62">
        <v>0.854654</v>
      </c>
      <c r="E354" s="62">
        <v>1399.53</v>
      </c>
      <c r="F354" s="3">
        <v>0.853062</v>
      </c>
      <c r="G354" s="3">
        <v>491.881507</v>
      </c>
      <c r="I354" s="3">
        <v>170.906</v>
      </c>
      <c r="J354" s="3">
        <v>0.855004</v>
      </c>
    </row>
    <row r="355">
      <c r="B355" s="3">
        <v>0.855089</v>
      </c>
      <c r="C355" s="3">
        <v>174.088</v>
      </c>
      <c r="D355" s="62">
        <v>0.854732</v>
      </c>
      <c r="E355" s="62">
        <v>1426.29</v>
      </c>
      <c r="F355" s="3">
        <v>0.853138</v>
      </c>
      <c r="G355" s="3">
        <v>499.905342</v>
      </c>
      <c r="I355" s="3">
        <v>174.088</v>
      </c>
      <c r="J355" s="3">
        <v>0.855089</v>
      </c>
    </row>
    <row r="356">
      <c r="B356" s="3">
        <v>0.855246</v>
      </c>
      <c r="C356" s="3">
        <v>177.12</v>
      </c>
      <c r="D356" s="62">
        <v>0.854844</v>
      </c>
      <c r="E356" s="62">
        <v>1453.24</v>
      </c>
      <c r="F356" s="3">
        <v>0.853154</v>
      </c>
      <c r="G356" s="3">
        <v>507.107554</v>
      </c>
      <c r="I356" s="3">
        <v>177.12</v>
      </c>
      <c r="J356" s="3">
        <v>0.855246</v>
      </c>
    </row>
    <row r="357">
      <c r="B357" s="3">
        <v>0.855344</v>
      </c>
      <c r="C357" s="3">
        <v>180.223</v>
      </c>
      <c r="D357" s="62">
        <v>0.854873</v>
      </c>
      <c r="E357" s="62">
        <v>1479.57</v>
      </c>
      <c r="F357" s="3">
        <v>0.853228</v>
      </c>
      <c r="G357" s="3">
        <v>514.886396</v>
      </c>
      <c r="I357" s="3">
        <v>180.223</v>
      </c>
      <c r="J357" s="3">
        <v>0.855344</v>
      </c>
    </row>
    <row r="358">
      <c r="B358" s="3">
        <v>0.855428</v>
      </c>
      <c r="C358" s="3">
        <v>182.999</v>
      </c>
      <c r="D358" s="62">
        <v>0.854958</v>
      </c>
      <c r="E358" s="62">
        <v>1505.82</v>
      </c>
      <c r="F358" s="3">
        <v>0.853351</v>
      </c>
      <c r="G358" s="3">
        <v>523.522195</v>
      </c>
      <c r="I358" s="3">
        <v>182.999</v>
      </c>
      <c r="J358" s="3">
        <v>0.855428</v>
      </c>
    </row>
    <row r="359">
      <c r="B359" s="3">
        <v>0.855497</v>
      </c>
      <c r="C359" s="3">
        <v>185.642</v>
      </c>
      <c r="D359" s="62">
        <v>0.855014</v>
      </c>
      <c r="E359" s="62">
        <v>1532.02</v>
      </c>
      <c r="F359" s="3">
        <v>0.853363</v>
      </c>
      <c r="G359" s="3">
        <v>530.451674</v>
      </c>
      <c r="I359" s="3">
        <v>185.642</v>
      </c>
      <c r="J359" s="3">
        <v>0.855497</v>
      </c>
    </row>
    <row r="360">
      <c r="B360" s="3">
        <v>0.855605</v>
      </c>
      <c r="C360" s="3">
        <v>188.611</v>
      </c>
      <c r="D360" s="62">
        <v>0.855047</v>
      </c>
      <c r="E360" s="62">
        <v>1557.92</v>
      </c>
      <c r="F360" s="3">
        <v>0.853389</v>
      </c>
      <c r="G360" s="3">
        <v>538.179624</v>
      </c>
      <c r="I360" s="3">
        <v>188.611</v>
      </c>
      <c r="J360" s="3">
        <v>0.855605</v>
      </c>
    </row>
    <row r="361">
      <c r="B361" s="3">
        <v>0.855705</v>
      </c>
      <c r="C361" s="3">
        <v>191.404</v>
      </c>
      <c r="D361" s="62">
        <v>0.855074</v>
      </c>
      <c r="E361" s="62">
        <v>1583.66</v>
      </c>
      <c r="F361" s="3">
        <v>0.853423</v>
      </c>
      <c r="G361" s="3">
        <v>545.236244</v>
      </c>
      <c r="I361" s="3">
        <v>191.404</v>
      </c>
      <c r="J361" s="3">
        <v>0.855705</v>
      </c>
    </row>
    <row r="362">
      <c r="B362" s="3">
        <v>0.855774</v>
      </c>
      <c r="C362" s="3">
        <v>194.464</v>
      </c>
      <c r="D362" s="62">
        <v>0.855125</v>
      </c>
      <c r="E362" s="62">
        <v>1609.79</v>
      </c>
      <c r="F362" s="3">
        <v>0.853439</v>
      </c>
      <c r="G362" s="3">
        <v>552.321177</v>
      </c>
      <c r="I362" s="3">
        <v>194.464</v>
      </c>
      <c r="J362" s="3">
        <v>0.855774</v>
      </c>
    </row>
    <row r="363">
      <c r="B363" s="209">
        <v>0.855856</v>
      </c>
      <c r="C363" s="209">
        <v>197.177</v>
      </c>
      <c r="D363" s="62">
        <v>0.855173</v>
      </c>
      <c r="E363" s="62">
        <v>1636.01</v>
      </c>
      <c r="F363" s="3">
        <v>0.853436</v>
      </c>
      <c r="G363" s="3">
        <v>559.546068</v>
      </c>
      <c r="I363" s="209">
        <v>197.177</v>
      </c>
      <c r="J363" s="209">
        <v>0.855856</v>
      </c>
    </row>
    <row r="364">
      <c r="B364" s="3">
        <v>0.855943</v>
      </c>
      <c r="C364" s="3">
        <v>200.194</v>
      </c>
      <c r="D364" s="62">
        <v>0.855227</v>
      </c>
      <c r="E364" s="62">
        <v>1661.91</v>
      </c>
      <c r="F364" s="3">
        <v>0.853489</v>
      </c>
      <c r="G364" s="3">
        <v>567.067655</v>
      </c>
      <c r="I364" s="3">
        <v>200.194</v>
      </c>
      <c r="J364" s="3">
        <v>0.855943</v>
      </c>
    </row>
    <row r="365">
      <c r="B365" s="3">
        <v>0.856116</v>
      </c>
      <c r="C365" s="3">
        <v>203.493</v>
      </c>
      <c r="D365" s="62">
        <v>0.855252</v>
      </c>
      <c r="E365" s="62">
        <v>1687.7</v>
      </c>
      <c r="F365" s="3">
        <v>0.853535</v>
      </c>
      <c r="G365" s="3">
        <v>574.540989</v>
      </c>
      <c r="I365" s="3">
        <v>203.493</v>
      </c>
      <c r="J365" s="3">
        <v>0.856116</v>
      </c>
    </row>
    <row r="366">
      <c r="B366" s="3">
        <v>0.856228</v>
      </c>
      <c r="C366" s="3">
        <v>206.519</v>
      </c>
      <c r="D366" s="62">
        <v>0.855292</v>
      </c>
      <c r="E366" s="62">
        <v>1713.58</v>
      </c>
      <c r="F366" s="3">
        <v>0.853712</v>
      </c>
      <c r="G366" s="3">
        <v>582.578158</v>
      </c>
      <c r="I366" s="3">
        <v>206.519</v>
      </c>
      <c r="J366" s="3">
        <v>0.856228</v>
      </c>
    </row>
    <row r="367">
      <c r="B367" s="3">
        <v>0.856367</v>
      </c>
      <c r="C367" s="3">
        <v>209.796</v>
      </c>
      <c r="D367" s="62">
        <v>0.855344</v>
      </c>
      <c r="E367" s="62">
        <v>1739.71</v>
      </c>
      <c r="F367" s="3">
        <v>0.85378</v>
      </c>
      <c r="G367" s="3">
        <v>590.626637</v>
      </c>
      <c r="I367" s="3">
        <v>209.796</v>
      </c>
      <c r="J367" s="3">
        <v>0.856367</v>
      </c>
    </row>
    <row r="368">
      <c r="B368" s="3">
        <v>0.856451</v>
      </c>
      <c r="C368" s="3">
        <v>212.802</v>
      </c>
      <c r="D368" s="62">
        <v>0.855393</v>
      </c>
      <c r="E368" s="62">
        <v>1766.21</v>
      </c>
      <c r="F368" s="3">
        <v>0.85385</v>
      </c>
      <c r="G368" s="3">
        <v>597.965381</v>
      </c>
      <c r="I368" s="3">
        <v>212.802</v>
      </c>
      <c r="J368" s="3">
        <v>0.856451</v>
      </c>
    </row>
    <row r="369">
      <c r="B369" s="3">
        <v>0.85652</v>
      </c>
      <c r="C369" s="3">
        <v>215.766</v>
      </c>
      <c r="D369" s="62">
        <v>0.855462</v>
      </c>
      <c r="E369" s="62">
        <v>1792.91</v>
      </c>
      <c r="F369" s="3">
        <v>0.853976</v>
      </c>
      <c r="G369" s="3">
        <v>605.975546</v>
      </c>
      <c r="I369" s="3">
        <v>215.766</v>
      </c>
      <c r="J369" s="3">
        <v>0.85652</v>
      </c>
    </row>
    <row r="370">
      <c r="B370" s="3">
        <v>0.856588</v>
      </c>
      <c r="C370" s="3">
        <v>218.487</v>
      </c>
      <c r="D370" s="62">
        <v>0.855628</v>
      </c>
      <c r="E370" s="62">
        <v>1820.47</v>
      </c>
      <c r="F370" s="3">
        <v>0.853996</v>
      </c>
      <c r="G370" s="3">
        <v>613.382525</v>
      </c>
      <c r="I370" s="3">
        <v>218.487</v>
      </c>
      <c r="J370" s="3">
        <v>0.856588</v>
      </c>
    </row>
    <row r="371">
      <c r="B371" s="3">
        <v>0.856636</v>
      </c>
      <c r="C371" s="3">
        <v>221.304</v>
      </c>
      <c r="D371" s="62">
        <v>0.855677</v>
      </c>
      <c r="E371" s="62">
        <v>1846.36</v>
      </c>
      <c r="F371" s="3">
        <v>0.854086</v>
      </c>
      <c r="G371" s="3">
        <v>621.555416</v>
      </c>
      <c r="I371" s="3">
        <v>221.304</v>
      </c>
      <c r="J371" s="3">
        <v>0.856636</v>
      </c>
    </row>
    <row r="372">
      <c r="B372" s="3">
        <v>0.856719</v>
      </c>
      <c r="C372" s="3">
        <v>224.364</v>
      </c>
      <c r="D372" s="62">
        <v>0.855681</v>
      </c>
      <c r="E372" s="62">
        <v>1871.98</v>
      </c>
      <c r="F372" s="3">
        <v>0.854118</v>
      </c>
      <c r="G372" s="3">
        <v>629.55212</v>
      </c>
      <c r="I372" s="3">
        <v>224.364</v>
      </c>
      <c r="J372" s="3">
        <v>0.856719</v>
      </c>
    </row>
    <row r="373">
      <c r="B373" s="3">
        <v>0.856781</v>
      </c>
      <c r="C373" s="3">
        <v>227.198</v>
      </c>
      <c r="D373" s="175">
        <v>0.8558</v>
      </c>
      <c r="E373" s="175">
        <v>1898.97</v>
      </c>
      <c r="F373" s="3">
        <v>0.854307</v>
      </c>
      <c r="G373" s="3">
        <v>638.265354</v>
      </c>
      <c r="I373" s="3">
        <v>227.198</v>
      </c>
      <c r="J373" s="3">
        <v>0.856781</v>
      </c>
    </row>
    <row r="374">
      <c r="B374" s="3">
        <v>0.856861</v>
      </c>
      <c r="C374" s="3">
        <v>230.228</v>
      </c>
      <c r="D374" s="62">
        <v>0.855829</v>
      </c>
      <c r="E374" s="62">
        <v>1925.0</v>
      </c>
      <c r="F374" s="3">
        <v>0.854348</v>
      </c>
      <c r="G374" s="3">
        <v>646.059112</v>
      </c>
      <c r="I374" s="3">
        <v>230.228</v>
      </c>
      <c r="J374" s="3">
        <v>0.856861</v>
      </c>
    </row>
    <row r="375">
      <c r="B375" s="3">
        <v>0.856913</v>
      </c>
      <c r="C375" s="3">
        <v>233.376</v>
      </c>
      <c r="D375" s="62">
        <v>0.85586</v>
      </c>
      <c r="E375" s="62">
        <v>1950.88</v>
      </c>
      <c r="F375" s="3">
        <v>0.854374</v>
      </c>
      <c r="G375" s="3">
        <v>653.833199</v>
      </c>
      <c r="I375" s="3">
        <v>233.376</v>
      </c>
      <c r="J375" s="3">
        <v>0.856913</v>
      </c>
    </row>
    <row r="376">
      <c r="B376" s="3">
        <v>0.856984</v>
      </c>
      <c r="C376" s="3">
        <v>236.294</v>
      </c>
      <c r="D376" s="62">
        <v>0.855896</v>
      </c>
      <c r="E376" s="62">
        <v>1976.94</v>
      </c>
      <c r="F376" s="3">
        <v>0.85442</v>
      </c>
      <c r="G376" s="3">
        <v>661.274716</v>
      </c>
      <c r="I376" s="3">
        <v>236.294</v>
      </c>
      <c r="J376" s="3">
        <v>0.856984</v>
      </c>
    </row>
    <row r="377">
      <c r="B377" s="3">
        <v>0.857038</v>
      </c>
      <c r="C377" s="3">
        <v>239.049</v>
      </c>
      <c r="D377" s="62">
        <v>0.855922</v>
      </c>
      <c r="E377" s="62">
        <v>2003.32</v>
      </c>
      <c r="F377" s="3">
        <v>0.854466</v>
      </c>
      <c r="G377" s="3">
        <v>669.065512</v>
      </c>
      <c r="I377" s="3">
        <v>239.049</v>
      </c>
      <c r="J377" s="3">
        <v>0.857038</v>
      </c>
    </row>
    <row r="378">
      <c r="B378" s="3">
        <v>0.857103</v>
      </c>
      <c r="C378" s="3">
        <v>242.182</v>
      </c>
      <c r="D378" s="62">
        <v>0.855931</v>
      </c>
      <c r="E378" s="62">
        <v>2029.28</v>
      </c>
      <c r="F378" s="3">
        <v>0.854521</v>
      </c>
      <c r="G378" s="3">
        <v>676.531622</v>
      </c>
      <c r="I378" s="3">
        <v>242.182</v>
      </c>
      <c r="J378" s="3">
        <v>0.857103</v>
      </c>
    </row>
    <row r="379">
      <c r="B379" s="3">
        <v>0.857141</v>
      </c>
      <c r="C379" s="3">
        <v>244.923</v>
      </c>
      <c r="D379" s="62">
        <v>0.856023</v>
      </c>
      <c r="E379" s="62">
        <v>2055.85</v>
      </c>
      <c r="F379" s="3">
        <v>0.854578</v>
      </c>
      <c r="G379" s="3">
        <v>684.651641</v>
      </c>
      <c r="I379" s="3">
        <v>244.923</v>
      </c>
      <c r="J379" s="3">
        <v>0.857141</v>
      </c>
    </row>
    <row r="380">
      <c r="B380" s="3">
        <v>0.857265</v>
      </c>
      <c r="C380" s="3">
        <v>247.936</v>
      </c>
      <c r="D380" s="62">
        <v>0.856039</v>
      </c>
      <c r="E380" s="62">
        <v>2081.57</v>
      </c>
      <c r="F380" s="3">
        <v>0.854677</v>
      </c>
      <c r="G380" s="3">
        <v>692.739733</v>
      </c>
      <c r="I380" s="3">
        <v>247.936</v>
      </c>
      <c r="J380" s="3">
        <v>0.857265</v>
      </c>
    </row>
    <row r="381">
      <c r="B381" s="3">
        <v>0.857299</v>
      </c>
      <c r="C381" s="3">
        <v>250.62</v>
      </c>
      <c r="D381" s="62">
        <v>0.856093</v>
      </c>
      <c r="E381" s="62">
        <v>2108.11</v>
      </c>
      <c r="F381" s="3">
        <v>0.854683</v>
      </c>
      <c r="G381" s="3">
        <v>699.803246</v>
      </c>
      <c r="I381" s="3">
        <v>250.62</v>
      </c>
      <c r="J381" s="3">
        <v>0.857299</v>
      </c>
    </row>
    <row r="382">
      <c r="B382" s="3">
        <v>0.857344</v>
      </c>
      <c r="C382" s="3">
        <v>253.48</v>
      </c>
      <c r="D382" s="62">
        <v>0.856108</v>
      </c>
      <c r="E382" s="62">
        <v>2134.03</v>
      </c>
      <c r="F382" s="3">
        <v>0.854796</v>
      </c>
      <c r="G382" s="3">
        <v>708.263924</v>
      </c>
      <c r="I382" s="3">
        <v>253.48</v>
      </c>
      <c r="J382" s="3">
        <v>0.857344</v>
      </c>
    </row>
    <row r="383">
      <c r="B383" s="3">
        <v>0.857468</v>
      </c>
      <c r="C383" s="3">
        <v>256.851</v>
      </c>
      <c r="D383" s="62">
        <v>0.856225</v>
      </c>
      <c r="E383" s="62">
        <v>2160.74</v>
      </c>
      <c r="F383" s="3">
        <v>0.854846</v>
      </c>
      <c r="G383" s="3">
        <v>716.024452</v>
      </c>
      <c r="I383" s="3">
        <v>256.851</v>
      </c>
      <c r="J383" s="3">
        <v>0.857468</v>
      </c>
    </row>
    <row r="384">
      <c r="B384" s="3">
        <v>0.857536</v>
      </c>
      <c r="C384" s="3">
        <v>259.786</v>
      </c>
      <c r="D384" s="62">
        <v>0.856282</v>
      </c>
      <c r="E384" s="62">
        <v>2187.19</v>
      </c>
      <c r="F384" s="3">
        <v>0.85489</v>
      </c>
      <c r="G384" s="3">
        <v>724.068062</v>
      </c>
      <c r="I384" s="3">
        <v>259.786</v>
      </c>
      <c r="J384" s="3">
        <v>0.857536</v>
      </c>
    </row>
    <row r="385">
      <c r="B385" s="3">
        <v>0.857595</v>
      </c>
      <c r="C385" s="3">
        <v>262.648</v>
      </c>
      <c r="D385" s="62">
        <v>0.856316</v>
      </c>
      <c r="E385" s="62">
        <v>2213.34</v>
      </c>
      <c r="F385" s="3">
        <v>0.854918</v>
      </c>
      <c r="G385" s="3">
        <v>731.691925</v>
      </c>
      <c r="I385" s="3">
        <v>262.648</v>
      </c>
      <c r="J385" s="3">
        <v>0.857595</v>
      </c>
    </row>
    <row r="386">
      <c r="B386" s="3">
        <v>0.857634</v>
      </c>
      <c r="C386" s="3">
        <v>265.468</v>
      </c>
      <c r="D386" s="62">
        <v>0.856339</v>
      </c>
      <c r="E386" s="62">
        <v>2239.32</v>
      </c>
      <c r="F386" s="3">
        <v>0.854937</v>
      </c>
      <c r="G386" s="3">
        <v>739.263965</v>
      </c>
      <c r="I386" s="3">
        <v>265.468</v>
      </c>
      <c r="J386" s="3">
        <v>0.857634</v>
      </c>
    </row>
    <row r="387">
      <c r="B387" s="3">
        <v>0.857721</v>
      </c>
      <c r="C387" s="3">
        <v>268.562</v>
      </c>
      <c r="D387" s="62">
        <v>0.856343</v>
      </c>
      <c r="E387" s="62">
        <v>2265.09</v>
      </c>
      <c r="F387" s="3">
        <v>0.85499</v>
      </c>
      <c r="G387" s="3">
        <v>746.965321</v>
      </c>
      <c r="I387" s="3">
        <v>268.562</v>
      </c>
      <c r="J387" s="3">
        <v>0.857721</v>
      </c>
    </row>
    <row r="388">
      <c r="B388" s="3">
        <v>0.85777</v>
      </c>
      <c r="C388" s="3">
        <v>271.575</v>
      </c>
      <c r="D388" s="62">
        <v>0.856401</v>
      </c>
      <c r="E388" s="62">
        <v>2291.51</v>
      </c>
      <c r="F388" s="3">
        <v>0.855023</v>
      </c>
      <c r="G388" s="3">
        <v>754.483349</v>
      </c>
      <c r="I388" s="3">
        <v>271.575</v>
      </c>
      <c r="J388" s="3">
        <v>0.85777</v>
      </c>
    </row>
    <row r="389">
      <c r="B389" s="3">
        <v>0.857845</v>
      </c>
      <c r="C389" s="3">
        <v>274.543</v>
      </c>
      <c r="D389" s="62">
        <v>0.856426</v>
      </c>
      <c r="E389" s="62">
        <v>2317.3</v>
      </c>
      <c r="F389" s="3">
        <v>0.855055</v>
      </c>
      <c r="G389" s="3">
        <v>762.110458</v>
      </c>
      <c r="I389" s="3">
        <v>274.543</v>
      </c>
      <c r="J389" s="3">
        <v>0.857845</v>
      </c>
    </row>
    <row r="390">
      <c r="B390" s="3">
        <v>0.857887</v>
      </c>
      <c r="C390" s="3">
        <v>277.328</v>
      </c>
      <c r="D390" s="62">
        <v>0.856459</v>
      </c>
      <c r="E390" s="62">
        <v>2343.39</v>
      </c>
      <c r="F390" s="3">
        <v>0.855076</v>
      </c>
      <c r="G390" s="3">
        <v>769.719157</v>
      </c>
      <c r="I390" s="3">
        <v>277.328</v>
      </c>
      <c r="J390" s="3">
        <v>0.857887</v>
      </c>
    </row>
    <row r="391">
      <c r="B391" s="3">
        <v>0.857984</v>
      </c>
      <c r="C391" s="3">
        <v>280.429</v>
      </c>
      <c r="D391" s="62">
        <v>0.85651</v>
      </c>
      <c r="E391" s="62">
        <v>2369.67</v>
      </c>
      <c r="F391" s="3">
        <v>0.855094</v>
      </c>
      <c r="G391" s="3">
        <v>777.033035</v>
      </c>
      <c r="I391" s="3">
        <v>280.429</v>
      </c>
      <c r="J391" s="3">
        <v>0.857984</v>
      </c>
    </row>
    <row r="392">
      <c r="B392" s="3">
        <v>0.858035</v>
      </c>
      <c r="C392" s="3">
        <v>283.5</v>
      </c>
      <c r="D392" s="62">
        <v>0.856579</v>
      </c>
      <c r="E392" s="62">
        <v>2395.92</v>
      </c>
      <c r="F392" s="3">
        <v>0.85513</v>
      </c>
      <c r="G392" s="3">
        <v>784.376895</v>
      </c>
      <c r="I392" s="3">
        <v>283.5</v>
      </c>
      <c r="J392" s="3">
        <v>0.858035</v>
      </c>
    </row>
    <row r="393">
      <c r="B393" s="3">
        <v>0.858099</v>
      </c>
      <c r="C393" s="3">
        <v>286.309</v>
      </c>
      <c r="D393" s="62">
        <v>0.856639</v>
      </c>
      <c r="E393" s="62">
        <v>2422.55</v>
      </c>
      <c r="F393" s="3">
        <v>0.855196</v>
      </c>
      <c r="G393" s="3">
        <v>792.527142</v>
      </c>
      <c r="I393" s="3">
        <v>286.309</v>
      </c>
      <c r="J393" s="3">
        <v>0.858099</v>
      </c>
    </row>
    <row r="394">
      <c r="B394" s="3">
        <v>0.858139</v>
      </c>
      <c r="C394" s="3">
        <v>289.161</v>
      </c>
      <c r="D394" s="62">
        <v>0.856714</v>
      </c>
      <c r="E394" s="62">
        <v>2449.12</v>
      </c>
      <c r="F394" s="3">
        <v>0.855256</v>
      </c>
      <c r="G394" s="3">
        <v>800.880362</v>
      </c>
      <c r="I394" s="3">
        <v>289.161</v>
      </c>
      <c r="J394" s="3">
        <v>0.858139</v>
      </c>
    </row>
    <row r="395">
      <c r="B395" s="3">
        <v>0.858208</v>
      </c>
      <c r="C395" s="3">
        <v>292.056</v>
      </c>
      <c r="D395" s="62">
        <v>0.856765</v>
      </c>
      <c r="E395" s="62">
        <v>2475.03</v>
      </c>
      <c r="F395" s="3">
        <v>0.855303</v>
      </c>
      <c r="G395" s="3">
        <v>808.261713</v>
      </c>
      <c r="I395" s="3">
        <v>292.056</v>
      </c>
      <c r="J395" s="3">
        <v>0.858208</v>
      </c>
    </row>
    <row r="396">
      <c r="B396" s="3">
        <v>0.858291</v>
      </c>
      <c r="C396" s="3">
        <v>295.038</v>
      </c>
      <c r="D396" s="62">
        <v>0.856842</v>
      </c>
      <c r="E396" s="62">
        <v>2501.91</v>
      </c>
      <c r="F396" s="3">
        <v>0.855366</v>
      </c>
      <c r="G396" s="3">
        <v>816.098703</v>
      </c>
      <c r="I396" s="3">
        <v>295.038</v>
      </c>
      <c r="J396" s="3">
        <v>0.858291</v>
      </c>
    </row>
    <row r="397">
      <c r="B397" s="3">
        <v>0.85835</v>
      </c>
      <c r="C397" s="3">
        <v>297.838</v>
      </c>
      <c r="D397" s="62">
        <v>0.856854</v>
      </c>
      <c r="E397" s="62">
        <v>2527.84</v>
      </c>
      <c r="F397" s="3">
        <v>0.855389</v>
      </c>
      <c r="G397" s="3">
        <v>823.567702</v>
      </c>
      <c r="I397" s="3">
        <v>297.838</v>
      </c>
      <c r="J397" s="3">
        <v>0.85835</v>
      </c>
    </row>
    <row r="398">
      <c r="B398" s="3">
        <v>0.85839</v>
      </c>
      <c r="C398" s="3">
        <v>300.674</v>
      </c>
      <c r="D398" s="62">
        <v>0.856878</v>
      </c>
      <c r="E398" s="62">
        <v>2553.85</v>
      </c>
      <c r="F398" s="3">
        <v>0.855455</v>
      </c>
      <c r="G398" s="3">
        <v>831.468198</v>
      </c>
      <c r="I398" s="3">
        <v>300.674</v>
      </c>
      <c r="J398" s="3">
        <v>0.85839</v>
      </c>
    </row>
    <row r="399">
      <c r="B399" s="3">
        <v>0.858441</v>
      </c>
      <c r="C399" s="3">
        <v>303.479</v>
      </c>
      <c r="D399" s="62">
        <v>0.856904</v>
      </c>
      <c r="E399" s="62">
        <v>2580.41</v>
      </c>
      <c r="F399" s="3">
        <v>0.855518</v>
      </c>
      <c r="G399" s="3">
        <v>839.397108</v>
      </c>
      <c r="I399" s="3">
        <v>303.479</v>
      </c>
      <c r="J399" s="3">
        <v>0.858441</v>
      </c>
    </row>
    <row r="400">
      <c r="B400" s="3">
        <v>0.858481</v>
      </c>
      <c r="C400" s="3">
        <v>306.278</v>
      </c>
      <c r="D400" s="62">
        <v>0.856921</v>
      </c>
      <c r="E400" s="62">
        <v>2606.42</v>
      </c>
      <c r="F400" s="3">
        <v>0.855571</v>
      </c>
      <c r="G400" s="3">
        <v>847.555456</v>
      </c>
      <c r="I400" s="3">
        <v>306.278</v>
      </c>
      <c r="J400" s="3">
        <v>0.858481</v>
      </c>
    </row>
    <row r="401">
      <c r="B401" s="3">
        <v>0.858509</v>
      </c>
      <c r="C401" s="3">
        <v>309.231</v>
      </c>
      <c r="D401" s="62">
        <v>0.856947</v>
      </c>
      <c r="E401" s="62">
        <v>2632.33</v>
      </c>
      <c r="F401" s="3">
        <v>0.855623</v>
      </c>
      <c r="G401" s="3">
        <v>855.083808</v>
      </c>
      <c r="I401" s="3">
        <v>309.231</v>
      </c>
      <c r="J401" s="3">
        <v>0.858509</v>
      </c>
    </row>
    <row r="402">
      <c r="B402" s="3">
        <v>0.858571</v>
      </c>
      <c r="C402" s="3">
        <v>311.979</v>
      </c>
      <c r="D402" s="62">
        <v>0.856974</v>
      </c>
      <c r="E402" s="62">
        <v>2658.23</v>
      </c>
      <c r="F402" s="3">
        <v>0.855662</v>
      </c>
      <c r="G402" s="3">
        <v>862.610806</v>
      </c>
      <c r="I402" s="3">
        <v>311.979</v>
      </c>
      <c r="J402" s="3">
        <v>0.858571</v>
      </c>
    </row>
    <row r="403">
      <c r="B403" s="3">
        <v>0.858628</v>
      </c>
      <c r="C403" s="3">
        <v>314.955</v>
      </c>
      <c r="D403" s="62">
        <v>0.856994</v>
      </c>
      <c r="E403" s="62">
        <v>2684.01</v>
      </c>
      <c r="F403" s="3">
        <v>0.855685</v>
      </c>
      <c r="G403" s="3">
        <v>870.168469</v>
      </c>
      <c r="I403" s="3">
        <v>314.955</v>
      </c>
      <c r="J403" s="3">
        <v>0.858628</v>
      </c>
    </row>
    <row r="404">
      <c r="B404" s="3">
        <v>0.858675</v>
      </c>
      <c r="C404" s="3">
        <v>317.738</v>
      </c>
      <c r="D404" s="62">
        <v>0.85704</v>
      </c>
      <c r="E404" s="62">
        <v>2710.22</v>
      </c>
      <c r="F404" s="3">
        <v>0.855734</v>
      </c>
      <c r="G404" s="3">
        <v>878.037974</v>
      </c>
      <c r="I404" s="3">
        <v>317.738</v>
      </c>
      <c r="J404" s="3">
        <v>0.858675</v>
      </c>
    </row>
    <row r="405">
      <c r="B405" s="3">
        <v>0.858686</v>
      </c>
      <c r="C405" s="3">
        <v>320.098</v>
      </c>
      <c r="D405" s="62">
        <v>0.857095</v>
      </c>
      <c r="E405" s="62">
        <v>2736.46</v>
      </c>
      <c r="F405" s="209">
        <v>0.855799</v>
      </c>
      <c r="G405" s="209">
        <v>885.945789</v>
      </c>
      <c r="I405" s="3">
        <v>320.098</v>
      </c>
      <c r="J405" s="3">
        <v>0.858686</v>
      </c>
    </row>
    <row r="406">
      <c r="I406" s="62">
        <v>35.5476</v>
      </c>
      <c r="K406" s="3">
        <v>0.817531</v>
      </c>
    </row>
    <row r="407">
      <c r="I407" s="62">
        <v>70.3789</v>
      </c>
      <c r="K407" s="3">
        <v>0.825584</v>
      </c>
    </row>
    <row r="408">
      <c r="C408" s="1">
        <v>212.431</v>
      </c>
      <c r="E408" s="102">
        <v>1349.29</v>
      </c>
      <c r="G408" s="1">
        <v>905.06688</v>
      </c>
      <c r="I408" s="62">
        <v>105.09</v>
      </c>
      <c r="K408" s="3">
        <v>0.831444</v>
      </c>
    </row>
    <row r="409">
      <c r="B409" s="1" t="s">
        <v>667</v>
      </c>
      <c r="E409" t="str">
        <f>E408/$C$106</f>
        <v>#DIV/0!</v>
      </c>
      <c r="G409" t="str">
        <f>G408/$C$106</f>
        <v>#DIV/0!</v>
      </c>
      <c r="I409" s="62">
        <v>139.707</v>
      </c>
      <c r="K409" s="3">
        <v>0.835817</v>
      </c>
    </row>
    <row r="410">
      <c r="I410" s="62">
        <v>174.604</v>
      </c>
      <c r="K410" s="3">
        <v>0.839216</v>
      </c>
    </row>
    <row r="411">
      <c r="I411" s="62">
        <v>209.169</v>
      </c>
      <c r="K411" s="3">
        <v>0.841648</v>
      </c>
    </row>
    <row r="412">
      <c r="I412" s="62">
        <v>243.644</v>
      </c>
      <c r="K412" s="3">
        <v>0.843802</v>
      </c>
    </row>
    <row r="413">
      <c r="I413" s="62">
        <v>278.001</v>
      </c>
      <c r="K413" s="3">
        <v>0.845422</v>
      </c>
    </row>
    <row r="414">
      <c r="I414" s="62">
        <v>312.101</v>
      </c>
      <c r="K414" s="3">
        <v>0.846735</v>
      </c>
    </row>
    <row r="415">
      <c r="I415" s="62">
        <v>345.731</v>
      </c>
      <c r="K415" s="3">
        <v>0.847698</v>
      </c>
    </row>
    <row r="416">
      <c r="I416" s="62">
        <v>377.726</v>
      </c>
      <c r="K416" s="3">
        <v>0.848412</v>
      </c>
    </row>
    <row r="417">
      <c r="I417" s="62">
        <v>407.955</v>
      </c>
      <c r="K417" s="3">
        <v>0.848904</v>
      </c>
    </row>
    <row r="418">
      <c r="I418" s="62">
        <v>437.154</v>
      </c>
      <c r="K418" s="3">
        <v>0.849317</v>
      </c>
    </row>
    <row r="419">
      <c r="I419" s="62">
        <v>464.962</v>
      </c>
      <c r="K419" s="3">
        <v>0.849571</v>
      </c>
    </row>
    <row r="420">
      <c r="I420" s="62">
        <v>494.294</v>
      </c>
      <c r="K420" s="3">
        <v>0.850058</v>
      </c>
    </row>
    <row r="421">
      <c r="I421" s="62">
        <v>521.487</v>
      </c>
      <c r="K421" s="3">
        <v>0.850249</v>
      </c>
    </row>
    <row r="422">
      <c r="I422" s="62">
        <v>548.191</v>
      </c>
      <c r="K422" s="3">
        <v>0.850435</v>
      </c>
    </row>
    <row r="423">
      <c r="I423" s="62">
        <v>575.743</v>
      </c>
      <c r="K423" s="3">
        <v>0.850739</v>
      </c>
    </row>
    <row r="424">
      <c r="I424" s="62">
        <v>602.556</v>
      </c>
      <c r="K424" s="3">
        <v>0.850901</v>
      </c>
    </row>
    <row r="425">
      <c r="I425" s="62">
        <v>629.985</v>
      </c>
      <c r="K425" s="3">
        <v>0.851097</v>
      </c>
    </row>
    <row r="426">
      <c r="I426" s="62">
        <v>658.079</v>
      </c>
      <c r="K426" s="3">
        <v>0.851366</v>
      </c>
    </row>
    <row r="427">
      <c r="I427" s="62">
        <v>685.193</v>
      </c>
      <c r="K427" s="3">
        <v>0.851526</v>
      </c>
    </row>
    <row r="428">
      <c r="I428" s="62">
        <v>711.882</v>
      </c>
      <c r="K428" s="3">
        <v>0.851693</v>
      </c>
    </row>
    <row r="429">
      <c r="I429" s="62">
        <v>738.334</v>
      </c>
      <c r="K429" s="3">
        <v>0.85183</v>
      </c>
    </row>
    <row r="430">
      <c r="I430" s="62">
        <v>764.491</v>
      </c>
      <c r="K430" s="3">
        <v>0.851943</v>
      </c>
    </row>
    <row r="431">
      <c r="I431" s="62">
        <v>791.385</v>
      </c>
      <c r="K431" s="3">
        <v>0.852066</v>
      </c>
    </row>
    <row r="432">
      <c r="I432" s="62">
        <v>817.145</v>
      </c>
      <c r="K432" s="3">
        <v>0.852119</v>
      </c>
    </row>
    <row r="433">
      <c r="I433" s="62">
        <v>845.445</v>
      </c>
      <c r="K433" s="3">
        <v>0.852476</v>
      </c>
    </row>
    <row r="434">
      <c r="I434" s="62">
        <v>871.721</v>
      </c>
      <c r="K434" s="3">
        <v>0.852585</v>
      </c>
    </row>
    <row r="435">
      <c r="I435" s="62">
        <v>898.325</v>
      </c>
      <c r="K435" s="3">
        <v>0.852714</v>
      </c>
    </row>
    <row r="436">
      <c r="I436" s="62">
        <v>924.096</v>
      </c>
      <c r="K436" s="3">
        <v>0.852745</v>
      </c>
    </row>
    <row r="437">
      <c r="I437" s="62">
        <v>950.993</v>
      </c>
      <c r="K437" s="3">
        <v>0.852971</v>
      </c>
    </row>
    <row r="438">
      <c r="I438" s="62">
        <v>977.402</v>
      </c>
      <c r="K438" s="3">
        <v>0.85306</v>
      </c>
    </row>
    <row r="439">
      <c r="I439" s="62">
        <v>1004.13</v>
      </c>
      <c r="K439" s="3">
        <v>0.853168</v>
      </c>
    </row>
    <row r="440">
      <c r="I440" s="62">
        <v>1029.99</v>
      </c>
      <c r="K440" s="3">
        <v>0.853193</v>
      </c>
    </row>
    <row r="441">
      <c r="I441" s="62">
        <v>1055.68</v>
      </c>
      <c r="K441" s="3">
        <v>0.853237</v>
      </c>
    </row>
    <row r="442">
      <c r="I442" s="62">
        <v>1081.83</v>
      </c>
      <c r="K442" s="3">
        <v>0.853292</v>
      </c>
    </row>
    <row r="443">
      <c r="I443" s="62">
        <v>1107.53</v>
      </c>
      <c r="K443" s="3">
        <v>0.853354</v>
      </c>
    </row>
    <row r="444">
      <c r="I444" s="62">
        <v>1133.49</v>
      </c>
      <c r="K444" s="3">
        <v>0.853396</v>
      </c>
    </row>
    <row r="445">
      <c r="I445" s="62">
        <v>1160.73</v>
      </c>
      <c r="K445" s="3">
        <v>0.8536</v>
      </c>
    </row>
    <row r="446">
      <c r="I446" s="62">
        <v>1186.41</v>
      </c>
      <c r="K446" s="3">
        <v>0.853644</v>
      </c>
    </row>
    <row r="447">
      <c r="I447" s="62">
        <v>1212.16</v>
      </c>
      <c r="K447" s="3">
        <v>0.853714</v>
      </c>
    </row>
    <row r="448">
      <c r="I448" s="62">
        <v>1237.99</v>
      </c>
      <c r="K448" s="3">
        <v>0.853745</v>
      </c>
    </row>
    <row r="449">
      <c r="I449" s="62">
        <v>1266.0</v>
      </c>
      <c r="K449" s="3">
        <v>0.854057</v>
      </c>
    </row>
    <row r="450">
      <c r="I450" s="62">
        <v>1293.24</v>
      </c>
      <c r="K450" s="3">
        <v>0.854234</v>
      </c>
    </row>
    <row r="451">
      <c r="I451" s="62">
        <v>1321.02</v>
      </c>
      <c r="K451" s="3">
        <v>0.854464</v>
      </c>
    </row>
    <row r="452">
      <c r="I452" s="62">
        <v>1347.59</v>
      </c>
      <c r="K452" s="3">
        <v>0.854549</v>
      </c>
    </row>
    <row r="453">
      <c r="I453" s="62">
        <v>1373.4</v>
      </c>
      <c r="K453" s="62">
        <v>0.854581</v>
      </c>
      <c r="L453" s="81"/>
    </row>
    <row r="454">
      <c r="I454" s="62">
        <v>1399.53</v>
      </c>
      <c r="K454" s="62">
        <v>0.854654</v>
      </c>
      <c r="L454" s="81"/>
    </row>
    <row r="455">
      <c r="I455" s="62">
        <v>1426.29</v>
      </c>
      <c r="K455" s="62">
        <v>0.854732</v>
      </c>
      <c r="L455" s="81"/>
    </row>
    <row r="456">
      <c r="I456" s="62">
        <v>1453.24</v>
      </c>
      <c r="K456" s="62">
        <v>0.854844</v>
      </c>
      <c r="L456" s="81"/>
    </row>
    <row r="457">
      <c r="I457" s="62">
        <v>1479.57</v>
      </c>
      <c r="K457" s="62">
        <v>0.854873</v>
      </c>
      <c r="L457" s="81"/>
    </row>
    <row r="458">
      <c r="I458" s="62">
        <v>1505.82</v>
      </c>
      <c r="K458" s="62">
        <v>0.854958</v>
      </c>
      <c r="L458" s="81"/>
    </row>
    <row r="459">
      <c r="I459" s="62">
        <v>1532.02</v>
      </c>
      <c r="K459" s="62">
        <v>0.855014</v>
      </c>
      <c r="L459" s="81"/>
    </row>
    <row r="460">
      <c r="I460" s="62">
        <v>1557.92</v>
      </c>
      <c r="K460" s="62">
        <v>0.855047</v>
      </c>
      <c r="L460" s="81"/>
    </row>
    <row r="461">
      <c r="I461" s="62">
        <v>1583.66</v>
      </c>
      <c r="K461" s="62">
        <v>0.855074</v>
      </c>
      <c r="L461" s="81"/>
    </row>
    <row r="462">
      <c r="I462" s="62">
        <v>1609.79</v>
      </c>
      <c r="K462" s="62">
        <v>0.855125</v>
      </c>
      <c r="L462" s="81"/>
    </row>
    <row r="463">
      <c r="I463" s="62">
        <v>1636.01</v>
      </c>
      <c r="K463" s="62">
        <v>0.855173</v>
      </c>
      <c r="L463" s="81"/>
    </row>
    <row r="464">
      <c r="I464" s="62">
        <v>1661.91</v>
      </c>
      <c r="K464" s="62">
        <v>0.855227</v>
      </c>
      <c r="L464" s="81"/>
    </row>
    <row r="465">
      <c r="I465" s="62">
        <v>1687.7</v>
      </c>
      <c r="K465" s="62">
        <v>0.855252</v>
      </c>
      <c r="L465" s="81"/>
    </row>
    <row r="466">
      <c r="I466" s="62">
        <v>1713.58</v>
      </c>
      <c r="K466" s="62">
        <v>0.855292</v>
      </c>
      <c r="L466" s="81"/>
    </row>
    <row r="467">
      <c r="I467" s="62">
        <v>1739.71</v>
      </c>
      <c r="K467" s="62">
        <v>0.855344</v>
      </c>
      <c r="L467" s="81"/>
    </row>
    <row r="468">
      <c r="I468" s="62">
        <v>1766.21</v>
      </c>
      <c r="K468" s="62">
        <v>0.855393</v>
      </c>
      <c r="L468" s="81"/>
    </row>
    <row r="469">
      <c r="I469" s="62">
        <v>1792.91</v>
      </c>
      <c r="K469" s="62">
        <v>0.855462</v>
      </c>
      <c r="L469" s="81"/>
    </row>
    <row r="470">
      <c r="I470" s="62">
        <v>1820.47</v>
      </c>
      <c r="K470" s="62">
        <v>0.855628</v>
      </c>
      <c r="L470" s="81"/>
    </row>
    <row r="471">
      <c r="I471" s="62">
        <v>1846.36</v>
      </c>
      <c r="K471" s="62">
        <v>0.855677</v>
      </c>
      <c r="L471" s="81"/>
    </row>
    <row r="472">
      <c r="I472" s="62">
        <v>1871.98</v>
      </c>
      <c r="K472" s="62">
        <v>0.855681</v>
      </c>
      <c r="L472" s="81"/>
    </row>
    <row r="473">
      <c r="I473" s="175">
        <v>1898.97</v>
      </c>
      <c r="K473" s="175">
        <v>0.8558</v>
      </c>
      <c r="L473" s="81"/>
    </row>
    <row r="474">
      <c r="I474" s="62">
        <v>1925.0</v>
      </c>
      <c r="K474" s="62">
        <v>0.855829</v>
      </c>
      <c r="L474" s="81"/>
    </row>
    <row r="475">
      <c r="I475" s="62">
        <v>1950.88</v>
      </c>
      <c r="K475" s="62">
        <v>0.85586</v>
      </c>
      <c r="L475" s="81"/>
    </row>
    <row r="476">
      <c r="I476" s="62">
        <v>1976.94</v>
      </c>
      <c r="K476" s="62">
        <v>0.855896</v>
      </c>
      <c r="L476" s="81"/>
    </row>
    <row r="477">
      <c r="I477" s="62">
        <v>2003.32</v>
      </c>
      <c r="K477" s="62">
        <v>0.855922</v>
      </c>
      <c r="L477" s="81"/>
    </row>
    <row r="478">
      <c r="I478" s="62">
        <v>2029.28</v>
      </c>
      <c r="K478" s="62">
        <v>0.855931</v>
      </c>
      <c r="L478" s="81"/>
    </row>
    <row r="479">
      <c r="I479" s="62">
        <v>2055.85</v>
      </c>
      <c r="K479" s="62">
        <v>0.856023</v>
      </c>
      <c r="L479" s="81"/>
    </row>
    <row r="480">
      <c r="I480" s="62">
        <v>2081.57</v>
      </c>
      <c r="K480" s="62">
        <v>0.856039</v>
      </c>
      <c r="L480" s="81"/>
    </row>
    <row r="481">
      <c r="I481" s="62">
        <v>2108.11</v>
      </c>
      <c r="K481" s="62">
        <v>0.856093</v>
      </c>
      <c r="L481" s="81"/>
    </row>
    <row r="482">
      <c r="I482" s="62">
        <v>2134.03</v>
      </c>
      <c r="K482" s="62">
        <v>0.856108</v>
      </c>
      <c r="L482" s="81"/>
    </row>
    <row r="483">
      <c r="I483" s="62">
        <v>2160.74</v>
      </c>
      <c r="K483" s="62">
        <v>0.856225</v>
      </c>
    </row>
    <row r="484">
      <c r="I484" s="62">
        <v>2187.19</v>
      </c>
      <c r="K484" s="62">
        <v>0.856282</v>
      </c>
    </row>
    <row r="485">
      <c r="I485" s="62">
        <v>2213.34</v>
      </c>
      <c r="K485" s="62">
        <v>0.856316</v>
      </c>
    </row>
    <row r="486">
      <c r="I486" s="62">
        <v>2239.32</v>
      </c>
      <c r="K486" s="62">
        <v>0.856339</v>
      </c>
    </row>
    <row r="487">
      <c r="I487" s="62">
        <v>2265.09</v>
      </c>
      <c r="K487" s="62">
        <v>0.856343</v>
      </c>
    </row>
    <row r="488">
      <c r="I488" s="62">
        <v>2291.51</v>
      </c>
      <c r="K488" s="62">
        <v>0.856401</v>
      </c>
    </row>
    <row r="489">
      <c r="I489" s="62">
        <v>2317.3</v>
      </c>
      <c r="K489" s="62">
        <v>0.856426</v>
      </c>
    </row>
    <row r="490">
      <c r="I490" s="62">
        <v>2343.39</v>
      </c>
      <c r="K490" s="62">
        <v>0.856459</v>
      </c>
    </row>
    <row r="491">
      <c r="I491" s="62">
        <v>2369.67</v>
      </c>
      <c r="K491" s="62">
        <v>0.85651</v>
      </c>
    </row>
    <row r="492">
      <c r="I492" s="62">
        <v>2395.92</v>
      </c>
      <c r="K492" s="62">
        <v>0.856579</v>
      </c>
    </row>
    <row r="493">
      <c r="I493" s="62">
        <v>2422.55</v>
      </c>
      <c r="K493" s="62">
        <v>0.856639</v>
      </c>
    </row>
    <row r="494">
      <c r="I494" s="62">
        <v>2449.12</v>
      </c>
      <c r="K494" s="62">
        <v>0.856714</v>
      </c>
    </row>
    <row r="495">
      <c r="I495" s="62">
        <v>2475.03</v>
      </c>
      <c r="K495" s="62">
        <v>0.856765</v>
      </c>
    </row>
    <row r="496">
      <c r="I496" s="62">
        <v>2501.91</v>
      </c>
      <c r="K496" s="62">
        <v>0.856842</v>
      </c>
    </row>
    <row r="497">
      <c r="I497" s="62">
        <v>2527.84</v>
      </c>
      <c r="K497" s="62">
        <v>0.856854</v>
      </c>
    </row>
    <row r="498">
      <c r="I498" s="62">
        <v>2553.85</v>
      </c>
      <c r="K498" s="62">
        <v>0.856878</v>
      </c>
    </row>
    <row r="499">
      <c r="I499" s="62">
        <v>2580.41</v>
      </c>
      <c r="K499" s="62">
        <v>0.856904</v>
      </c>
    </row>
    <row r="500">
      <c r="I500" s="62">
        <v>2606.42</v>
      </c>
      <c r="K500" s="62">
        <v>0.856921</v>
      </c>
    </row>
    <row r="501">
      <c r="I501" s="62">
        <v>2632.33</v>
      </c>
      <c r="K501" s="62">
        <v>0.856947</v>
      </c>
    </row>
    <row r="502">
      <c r="I502" s="62">
        <v>2658.23</v>
      </c>
      <c r="K502" s="62">
        <v>0.856974</v>
      </c>
    </row>
    <row r="503">
      <c r="I503" s="62">
        <v>2684.01</v>
      </c>
      <c r="K503" s="62">
        <v>0.856994</v>
      </c>
    </row>
    <row r="504">
      <c r="I504" s="62">
        <v>2710.22</v>
      </c>
      <c r="K504" s="62">
        <v>0.85704</v>
      </c>
    </row>
    <row r="505">
      <c r="I505" s="62">
        <v>2736.46</v>
      </c>
      <c r="K505" s="62">
        <v>0.857095</v>
      </c>
    </row>
    <row r="506">
      <c r="I506" s="3">
        <v>19.008241</v>
      </c>
      <c r="L506" s="3">
        <v>0.817507</v>
      </c>
    </row>
    <row r="507">
      <c r="I507" s="3">
        <v>36.17576</v>
      </c>
      <c r="L507" s="3">
        <v>0.825555</v>
      </c>
    </row>
    <row r="508">
      <c r="I508" s="3">
        <v>53.659282</v>
      </c>
      <c r="L508" s="3">
        <v>0.831405</v>
      </c>
    </row>
    <row r="509">
      <c r="I509" s="3">
        <v>70.569275</v>
      </c>
      <c r="L509" s="3">
        <v>0.835851</v>
      </c>
    </row>
    <row r="510">
      <c r="I510" s="3">
        <v>87.650768</v>
      </c>
      <c r="L510" s="3">
        <v>0.838973</v>
      </c>
    </row>
    <row r="511">
      <c r="I511" s="3">
        <v>104.827414</v>
      </c>
      <c r="L511" s="3">
        <v>0.841616</v>
      </c>
    </row>
    <row r="512">
      <c r="I512" s="3">
        <v>121.853652</v>
      </c>
      <c r="L512" s="3">
        <v>0.843541</v>
      </c>
    </row>
    <row r="513">
      <c r="I513" s="3">
        <v>138.476104</v>
      </c>
      <c r="L513" s="3">
        <v>0.845091</v>
      </c>
    </row>
    <row r="514">
      <c r="I514" s="3">
        <v>154.034538</v>
      </c>
      <c r="L514" s="3">
        <v>0.846271</v>
      </c>
    </row>
    <row r="515">
      <c r="I515" s="3">
        <v>169.495369</v>
      </c>
      <c r="L515" s="3">
        <v>0.84727</v>
      </c>
    </row>
    <row r="516">
      <c r="I516" s="3">
        <v>183.276631</v>
      </c>
      <c r="L516" s="3">
        <v>0.847979</v>
      </c>
    </row>
    <row r="517">
      <c r="I517" s="3">
        <v>194.480383</v>
      </c>
      <c r="L517" s="3">
        <v>0.848463</v>
      </c>
    </row>
    <row r="518">
      <c r="I518" s="3">
        <v>205.475702</v>
      </c>
      <c r="L518" s="3">
        <v>0.848861</v>
      </c>
    </row>
    <row r="519">
      <c r="I519" s="3">
        <v>213.672713</v>
      </c>
      <c r="L519" s="3">
        <v>0.849031</v>
      </c>
    </row>
    <row r="520">
      <c r="I520" s="3">
        <v>222.127513</v>
      </c>
      <c r="L520" s="3">
        <v>0.849224</v>
      </c>
    </row>
    <row r="521">
      <c r="I521" s="3">
        <v>231.173589</v>
      </c>
      <c r="L521" s="3">
        <v>0.849462</v>
      </c>
    </row>
    <row r="522">
      <c r="I522" s="3">
        <v>239.855377</v>
      </c>
      <c r="L522" s="3">
        <v>0.849656</v>
      </c>
    </row>
    <row r="523">
      <c r="I523" s="3">
        <v>248.713468</v>
      </c>
      <c r="L523" s="3">
        <v>0.849888</v>
      </c>
    </row>
    <row r="524">
      <c r="I524" s="3">
        <v>257.362538</v>
      </c>
      <c r="L524" s="3">
        <v>0.850071</v>
      </c>
    </row>
    <row r="525">
      <c r="I525" s="3">
        <v>264.390798</v>
      </c>
      <c r="L525" s="3">
        <v>0.850151</v>
      </c>
    </row>
    <row r="526">
      <c r="I526" s="3">
        <v>271.560965</v>
      </c>
      <c r="L526" s="3">
        <v>0.850226</v>
      </c>
    </row>
    <row r="527">
      <c r="I527" s="3">
        <v>279.162913</v>
      </c>
      <c r="L527" s="3">
        <v>0.850329</v>
      </c>
    </row>
    <row r="528">
      <c r="I528" s="3">
        <v>286.480758</v>
      </c>
      <c r="L528" s="3">
        <v>0.850438</v>
      </c>
    </row>
    <row r="529">
      <c r="I529" s="3">
        <v>294.501428</v>
      </c>
      <c r="L529" s="3">
        <v>0.85062</v>
      </c>
    </row>
    <row r="530">
      <c r="I530" s="3">
        <v>301.534245</v>
      </c>
      <c r="L530" s="3">
        <v>0.850663</v>
      </c>
    </row>
    <row r="531">
      <c r="I531" s="3">
        <v>309.629062</v>
      </c>
      <c r="L531" s="3">
        <v>0.850804</v>
      </c>
    </row>
    <row r="532">
      <c r="I532" s="3">
        <v>318.239756</v>
      </c>
      <c r="L532" s="3">
        <v>0.851035</v>
      </c>
    </row>
    <row r="533">
      <c r="I533" s="3">
        <v>325.897366</v>
      </c>
      <c r="L533" s="3">
        <v>0.851099</v>
      </c>
    </row>
    <row r="534">
      <c r="I534" s="3">
        <v>333.132172</v>
      </c>
      <c r="L534" s="3">
        <v>0.85115</v>
      </c>
    </row>
    <row r="535">
      <c r="I535" s="3">
        <v>340.616772</v>
      </c>
      <c r="L535" s="3">
        <v>0.851224</v>
      </c>
    </row>
    <row r="536">
      <c r="I536" s="3">
        <v>348.529286</v>
      </c>
      <c r="L536" s="3">
        <v>0.851338</v>
      </c>
    </row>
    <row r="537">
      <c r="I537" s="3">
        <v>357.233581</v>
      </c>
      <c r="L537" s="3">
        <v>0.851556</v>
      </c>
    </row>
    <row r="538">
      <c r="I538" s="3">
        <v>365.370437</v>
      </c>
      <c r="L538" s="3">
        <v>0.851643</v>
      </c>
    </row>
    <row r="539">
      <c r="I539" s="3">
        <v>373.254353</v>
      </c>
      <c r="L539" s="3">
        <v>0.851724</v>
      </c>
    </row>
    <row r="540">
      <c r="I540" s="3">
        <v>381.714739</v>
      </c>
      <c r="L540" s="3">
        <v>0.851851</v>
      </c>
    </row>
    <row r="541">
      <c r="I541" s="3">
        <v>389.67376</v>
      </c>
      <c r="L541" s="3">
        <v>0.851926</v>
      </c>
    </row>
    <row r="542">
      <c r="I542" s="3">
        <v>397.986472</v>
      </c>
      <c r="L542" s="3">
        <v>0.852082</v>
      </c>
    </row>
    <row r="543">
      <c r="I543" s="3">
        <v>405.300588</v>
      </c>
      <c r="L543" s="3">
        <v>0.852149</v>
      </c>
    </row>
    <row r="544">
      <c r="I544" s="3">
        <v>413.791742</v>
      </c>
      <c r="L544" s="3">
        <v>0.852293</v>
      </c>
    </row>
    <row r="545">
      <c r="I545" s="3">
        <v>420.976072</v>
      </c>
      <c r="L545" s="3">
        <v>0.852313</v>
      </c>
    </row>
    <row r="546">
      <c r="I546" s="3">
        <v>429.621273</v>
      </c>
      <c r="L546" s="3">
        <v>0.852406</v>
      </c>
    </row>
    <row r="547">
      <c r="I547" s="3">
        <v>437.826573</v>
      </c>
      <c r="L547" s="3">
        <v>0.852484</v>
      </c>
    </row>
    <row r="548">
      <c r="I548" s="3">
        <v>445.60543</v>
      </c>
      <c r="L548" s="3">
        <v>0.852583</v>
      </c>
    </row>
    <row r="549">
      <c r="I549" s="3">
        <v>452.526674</v>
      </c>
      <c r="L549" s="3">
        <v>0.852595</v>
      </c>
    </row>
    <row r="550">
      <c r="I550" s="3">
        <v>459.74428</v>
      </c>
      <c r="L550" s="3">
        <v>0.852604</v>
      </c>
    </row>
    <row r="551">
      <c r="I551" s="3">
        <v>468.205516</v>
      </c>
      <c r="L551" s="3">
        <v>0.852716</v>
      </c>
    </row>
    <row r="552">
      <c r="I552" s="3">
        <v>475.461728</v>
      </c>
      <c r="L552" s="3">
        <v>0.85274</v>
      </c>
    </row>
    <row r="553">
      <c r="I553" s="3">
        <v>484.253537</v>
      </c>
      <c r="L553" s="3">
        <v>0.852977</v>
      </c>
    </row>
    <row r="554">
      <c r="I554" s="3">
        <v>491.881507</v>
      </c>
      <c r="L554" s="3">
        <v>0.853062</v>
      </c>
    </row>
    <row r="555">
      <c r="I555" s="3">
        <v>499.905342</v>
      </c>
      <c r="L555" s="3">
        <v>0.853138</v>
      </c>
    </row>
    <row r="556">
      <c r="I556" s="3">
        <v>507.107554</v>
      </c>
      <c r="L556" s="3">
        <v>0.853154</v>
      </c>
    </row>
    <row r="557">
      <c r="I557" s="3">
        <v>514.886396</v>
      </c>
      <c r="L557" s="3">
        <v>0.853228</v>
      </c>
    </row>
    <row r="558">
      <c r="I558" s="3">
        <v>523.522195</v>
      </c>
      <c r="L558" s="3">
        <v>0.853351</v>
      </c>
    </row>
    <row r="559">
      <c r="I559" s="3">
        <v>530.451674</v>
      </c>
      <c r="L559" s="3">
        <v>0.853363</v>
      </c>
    </row>
    <row r="560">
      <c r="I560" s="3">
        <v>538.179624</v>
      </c>
      <c r="L560" s="3">
        <v>0.853389</v>
      </c>
    </row>
    <row r="561">
      <c r="I561" s="3">
        <v>545.236244</v>
      </c>
      <c r="L561" s="3">
        <v>0.853423</v>
      </c>
    </row>
    <row r="562">
      <c r="I562" s="3">
        <v>552.321177</v>
      </c>
      <c r="L562" s="3">
        <v>0.853439</v>
      </c>
    </row>
    <row r="563">
      <c r="I563" s="3">
        <v>559.546068</v>
      </c>
      <c r="L563" s="3">
        <v>0.853436</v>
      </c>
    </row>
    <row r="564">
      <c r="I564" s="3">
        <v>567.067655</v>
      </c>
      <c r="L564" s="3">
        <v>0.853489</v>
      </c>
    </row>
    <row r="565">
      <c r="I565" s="3">
        <v>574.540989</v>
      </c>
      <c r="L565" s="3">
        <v>0.853535</v>
      </c>
    </row>
    <row r="566">
      <c r="I566" s="3">
        <v>582.578158</v>
      </c>
      <c r="L566" s="3">
        <v>0.853712</v>
      </c>
    </row>
    <row r="567">
      <c r="I567" s="3">
        <v>590.626637</v>
      </c>
      <c r="L567" s="3">
        <v>0.85378</v>
      </c>
    </row>
    <row r="568">
      <c r="I568" s="3">
        <v>597.965381</v>
      </c>
      <c r="L568" s="3">
        <v>0.85385</v>
      </c>
    </row>
    <row r="569">
      <c r="I569" s="3">
        <v>605.975546</v>
      </c>
      <c r="L569" s="3">
        <v>0.853976</v>
      </c>
    </row>
    <row r="570">
      <c r="I570" s="3">
        <v>613.382525</v>
      </c>
      <c r="L570" s="3">
        <v>0.853996</v>
      </c>
    </row>
    <row r="571">
      <c r="I571" s="3">
        <v>621.555416</v>
      </c>
      <c r="L571" s="3">
        <v>0.854086</v>
      </c>
    </row>
    <row r="572">
      <c r="I572" s="3">
        <v>629.55212</v>
      </c>
      <c r="L572" s="3">
        <v>0.854118</v>
      </c>
    </row>
    <row r="573">
      <c r="I573" s="3">
        <v>638.265354</v>
      </c>
      <c r="L573" s="3">
        <v>0.854307</v>
      </c>
    </row>
    <row r="574">
      <c r="I574" s="3">
        <v>646.059112</v>
      </c>
      <c r="L574" s="3">
        <v>0.854348</v>
      </c>
    </row>
    <row r="575">
      <c r="I575" s="3">
        <v>653.833199</v>
      </c>
      <c r="L575" s="3">
        <v>0.854374</v>
      </c>
    </row>
    <row r="576">
      <c r="I576" s="3">
        <v>661.274716</v>
      </c>
      <c r="L576" s="3">
        <v>0.85442</v>
      </c>
    </row>
    <row r="577">
      <c r="I577" s="3">
        <v>669.065512</v>
      </c>
      <c r="L577" s="3">
        <v>0.854466</v>
      </c>
    </row>
    <row r="578">
      <c r="I578" s="3">
        <v>676.531622</v>
      </c>
      <c r="L578" s="3">
        <v>0.854521</v>
      </c>
    </row>
    <row r="579">
      <c r="I579" s="3">
        <v>684.651641</v>
      </c>
      <c r="L579" s="3">
        <v>0.854578</v>
      </c>
    </row>
    <row r="580">
      <c r="I580" s="3">
        <v>692.739733</v>
      </c>
      <c r="L580" s="3">
        <v>0.854677</v>
      </c>
    </row>
    <row r="581">
      <c r="I581" s="3">
        <v>699.803246</v>
      </c>
      <c r="L581" s="3">
        <v>0.854683</v>
      </c>
    </row>
    <row r="582">
      <c r="I582" s="3">
        <v>708.263924</v>
      </c>
      <c r="L582" s="3">
        <v>0.854796</v>
      </c>
    </row>
    <row r="583">
      <c r="I583" s="3">
        <v>716.024452</v>
      </c>
      <c r="L583" s="3">
        <v>0.854846</v>
      </c>
    </row>
    <row r="584">
      <c r="I584" s="3">
        <v>724.068062</v>
      </c>
      <c r="L584" s="3">
        <v>0.85489</v>
      </c>
    </row>
    <row r="585">
      <c r="I585" s="3">
        <v>731.691925</v>
      </c>
      <c r="L585" s="3">
        <v>0.854918</v>
      </c>
    </row>
    <row r="586">
      <c r="I586" s="3">
        <v>739.263965</v>
      </c>
      <c r="L586" s="3">
        <v>0.854937</v>
      </c>
    </row>
    <row r="587">
      <c r="I587" s="3">
        <v>746.965321</v>
      </c>
      <c r="L587" s="3">
        <v>0.85499</v>
      </c>
    </row>
    <row r="588">
      <c r="I588" s="3">
        <v>754.483349</v>
      </c>
      <c r="L588" s="3">
        <v>0.855023</v>
      </c>
    </row>
    <row r="589">
      <c r="I589" s="3">
        <v>762.110458</v>
      </c>
      <c r="L589" s="3">
        <v>0.855055</v>
      </c>
    </row>
    <row r="590">
      <c r="I590" s="3">
        <v>769.719157</v>
      </c>
      <c r="L590" s="3">
        <v>0.855076</v>
      </c>
    </row>
    <row r="591">
      <c r="I591" s="3">
        <v>777.033035</v>
      </c>
      <c r="L591" s="3">
        <v>0.855094</v>
      </c>
    </row>
    <row r="592">
      <c r="I592" s="3">
        <v>784.376895</v>
      </c>
      <c r="L592" s="3">
        <v>0.85513</v>
      </c>
    </row>
    <row r="593">
      <c r="I593" s="3">
        <v>792.527142</v>
      </c>
      <c r="L593" s="3">
        <v>0.855196</v>
      </c>
    </row>
    <row r="594">
      <c r="I594" s="3">
        <v>800.880362</v>
      </c>
      <c r="L594" s="3">
        <v>0.855256</v>
      </c>
    </row>
    <row r="595">
      <c r="I595" s="3">
        <v>808.261713</v>
      </c>
      <c r="L595" s="3">
        <v>0.855303</v>
      </c>
    </row>
    <row r="596">
      <c r="I596" s="3">
        <v>816.098703</v>
      </c>
      <c r="L596" s="3">
        <v>0.855366</v>
      </c>
    </row>
    <row r="597">
      <c r="I597" s="3">
        <v>823.567702</v>
      </c>
      <c r="L597" s="3">
        <v>0.855389</v>
      </c>
    </row>
    <row r="598">
      <c r="I598" s="3">
        <v>831.468198</v>
      </c>
      <c r="L598" s="3">
        <v>0.855455</v>
      </c>
    </row>
    <row r="599">
      <c r="I599" s="3">
        <v>839.397108</v>
      </c>
      <c r="L599" s="3">
        <v>0.855518</v>
      </c>
    </row>
    <row r="600">
      <c r="I600" s="3">
        <v>847.555456</v>
      </c>
      <c r="L600" s="3">
        <v>0.855571</v>
      </c>
    </row>
    <row r="601">
      <c r="I601" s="3">
        <v>855.083808</v>
      </c>
      <c r="L601" s="3">
        <v>0.855623</v>
      </c>
    </row>
    <row r="602">
      <c r="I602" s="3">
        <v>862.610806</v>
      </c>
      <c r="L602" s="3">
        <v>0.855662</v>
      </c>
    </row>
    <row r="603">
      <c r="I603" s="3">
        <v>870.168469</v>
      </c>
      <c r="L603" s="3">
        <v>0.855685</v>
      </c>
    </row>
    <row r="604">
      <c r="I604" s="3">
        <v>878.037974</v>
      </c>
      <c r="L604" s="3">
        <v>0.855734</v>
      </c>
    </row>
    <row r="605">
      <c r="I605" s="209">
        <v>885.945789</v>
      </c>
      <c r="L605" s="209">
        <v>0.855799</v>
      </c>
    </row>
  </sheetData>
  <mergeCells count="2">
    <mergeCell ref="B1:F1"/>
    <mergeCell ref="B304:F30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0" t="s">
        <v>1295</v>
      </c>
    </row>
    <row r="2">
      <c r="B2" s="161" t="s">
        <v>1296</v>
      </c>
    </row>
    <row r="3">
      <c r="A3" s="1" t="s">
        <v>1297</v>
      </c>
      <c r="B3" s="162" t="s">
        <v>619</v>
      </c>
      <c r="C3" s="163" t="s">
        <v>368</v>
      </c>
      <c r="D3" s="13" t="s">
        <v>371</v>
      </c>
      <c r="E3" s="162" t="s">
        <v>619</v>
      </c>
      <c r="F3" s="13" t="s">
        <v>372</v>
      </c>
      <c r="G3" s="162" t="s">
        <v>619</v>
      </c>
      <c r="H3" s="13" t="s">
        <v>370</v>
      </c>
    </row>
    <row r="4">
      <c r="A4" s="1">
        <v>1.0</v>
      </c>
      <c r="B4" s="164">
        <v>8.0</v>
      </c>
      <c r="C4" s="165">
        <v>2.7691982600860383</v>
      </c>
      <c r="D4" s="18">
        <v>4.135757893679476</v>
      </c>
      <c r="E4" s="164">
        <v>8.0</v>
      </c>
      <c r="F4" s="134">
        <v>22.878255957786056</v>
      </c>
      <c r="G4" s="1">
        <v>8.0</v>
      </c>
      <c r="H4" s="166">
        <v>4.421485414837424</v>
      </c>
    </row>
    <row r="5">
      <c r="A5" s="1">
        <v>2.0</v>
      </c>
      <c r="B5" s="164">
        <v>12.0</v>
      </c>
      <c r="C5" s="165">
        <v>3.8621979145512224</v>
      </c>
      <c r="D5" s="18">
        <v>2.184775122001261</v>
      </c>
      <c r="E5" s="167">
        <v>9.0</v>
      </c>
      <c r="F5" s="134">
        <v>22.275114480117974</v>
      </c>
      <c r="G5" s="1">
        <v>10.0</v>
      </c>
      <c r="H5" s="166">
        <v>3.883531138390017</v>
      </c>
    </row>
    <row r="6">
      <c r="A6" s="1">
        <v>3.0</v>
      </c>
      <c r="B6" s="164">
        <v>16.0</v>
      </c>
      <c r="C6" s="168">
        <v>13.521357965536213</v>
      </c>
      <c r="D6" s="18">
        <v>3.3409852549625674</v>
      </c>
      <c r="E6" s="167">
        <v>10.0</v>
      </c>
      <c r="F6" s="18"/>
      <c r="G6" s="1">
        <v>12.0</v>
      </c>
      <c r="H6" s="166">
        <v>3.8699201294817214</v>
      </c>
    </row>
    <row r="7">
      <c r="A7" s="25" t="s">
        <v>1298</v>
      </c>
      <c r="B7" s="169"/>
      <c r="C7" s="169">
        <f t="shared" ref="C7:D7" si="1">SUM(C4:C6)/3</f>
        <v>6.717584713</v>
      </c>
      <c r="D7" s="169">
        <f t="shared" si="1"/>
        <v>3.22050609</v>
      </c>
      <c r="E7" s="169"/>
      <c r="F7" s="170">
        <f>AVERAGE(F4:F5)</f>
        <v>22.57668522</v>
      </c>
      <c r="G7" s="169"/>
      <c r="H7" s="169">
        <f>SUM(H4:H6)/3</f>
        <v>4.058312228</v>
      </c>
      <c r="I7" s="18">
        <f>AVERAGE(C7,D7,F7,H7)</f>
        <v>9.143272063</v>
      </c>
    </row>
    <row r="8">
      <c r="B8" s="13" t="s">
        <v>430</v>
      </c>
      <c r="C8" s="13" t="s">
        <v>368</v>
      </c>
      <c r="D8" s="30" t="s">
        <v>370</v>
      </c>
      <c r="E8" s="30" t="s">
        <v>372</v>
      </c>
      <c r="F8" s="13" t="s">
        <v>371</v>
      </c>
      <c r="G8" s="18"/>
      <c r="H8" s="18"/>
    </row>
    <row r="9">
      <c r="B9" s="1">
        <v>8.0</v>
      </c>
      <c r="C9" s="165">
        <v>2.7691982600860383</v>
      </c>
      <c r="F9" s="168"/>
    </row>
    <row r="10">
      <c r="B10" s="1">
        <v>12.0</v>
      </c>
      <c r="C10" s="165">
        <v>3.8621979145512224</v>
      </c>
      <c r="F10" s="168"/>
    </row>
    <row r="11">
      <c r="B11" s="1">
        <v>16.0</v>
      </c>
      <c r="C11" s="168">
        <v>13.521357965536213</v>
      </c>
      <c r="F11" s="168"/>
    </row>
    <row r="12">
      <c r="B12" s="1">
        <v>8.0</v>
      </c>
      <c r="D12" s="166">
        <v>4.421485414837424</v>
      </c>
      <c r="E12" s="13"/>
      <c r="H12" s="1" t="s">
        <v>1298</v>
      </c>
    </row>
    <row r="13">
      <c r="B13" s="1">
        <v>10.0</v>
      </c>
      <c r="D13" s="166">
        <v>3.883531138390017</v>
      </c>
      <c r="F13" s="13"/>
      <c r="H13" s="18">
        <f>AVERAGE(D7,D27)</f>
        <v>3.785974214</v>
      </c>
    </row>
    <row r="14">
      <c r="B14" s="1">
        <v>12.0</v>
      </c>
      <c r="D14" s="166">
        <v>3.8699201294817214</v>
      </c>
      <c r="F14" s="18"/>
      <c r="H14">
        <f>average(9.14,8.25)</f>
        <v>8.695</v>
      </c>
    </row>
    <row r="15">
      <c r="B15" s="1">
        <v>8.0</v>
      </c>
      <c r="E15" s="134">
        <v>22.878255957786056</v>
      </c>
      <c r="F15" s="18"/>
    </row>
    <row r="16">
      <c r="B16" s="1">
        <v>9.0</v>
      </c>
      <c r="E16" s="134">
        <v>22.275114480117974</v>
      </c>
    </row>
    <row r="17">
      <c r="B17" s="1">
        <v>10.0</v>
      </c>
      <c r="E17" s="18" t="e">
        <v>#DIV/0!</v>
      </c>
    </row>
    <row r="18">
      <c r="B18" s="1">
        <v>8.0</v>
      </c>
      <c r="F18" s="18">
        <v>4.135757893679476</v>
      </c>
    </row>
    <row r="19">
      <c r="B19" s="1">
        <v>12.0</v>
      </c>
      <c r="F19" s="18">
        <v>2.184775122001261</v>
      </c>
    </row>
    <row r="20">
      <c r="B20" s="1">
        <v>16.0</v>
      </c>
      <c r="C20" s="13"/>
      <c r="F20" s="18">
        <v>3.3409852549625674</v>
      </c>
    </row>
    <row r="22">
      <c r="B22" s="171" t="s">
        <v>1299</v>
      </c>
    </row>
    <row r="23">
      <c r="B23" s="162" t="s">
        <v>619</v>
      </c>
      <c r="C23" s="163" t="s">
        <v>368</v>
      </c>
      <c r="D23" s="13" t="s">
        <v>371</v>
      </c>
      <c r="E23" s="162" t="s">
        <v>619</v>
      </c>
      <c r="F23" s="13" t="s">
        <v>372</v>
      </c>
      <c r="G23" s="162" t="s">
        <v>619</v>
      </c>
      <c r="H23" s="13" t="s">
        <v>370</v>
      </c>
    </row>
    <row r="24">
      <c r="B24" s="164">
        <v>8.0</v>
      </c>
      <c r="C24" s="165">
        <v>2.8456680456768346</v>
      </c>
      <c r="D24" s="18">
        <v>3.6414767239315466</v>
      </c>
      <c r="E24" s="164">
        <v>8.0</v>
      </c>
      <c r="F24" s="134">
        <v>11.285322554132609</v>
      </c>
      <c r="G24" s="1">
        <v>8.0</v>
      </c>
      <c r="H24" s="166">
        <v>4.402077229309823</v>
      </c>
    </row>
    <row r="25">
      <c r="B25" s="164">
        <v>12.0</v>
      </c>
      <c r="C25" s="168">
        <v>8.047011560868542</v>
      </c>
      <c r="D25" s="18">
        <v>5.485903472293822</v>
      </c>
      <c r="E25" s="167">
        <v>9.0</v>
      </c>
      <c r="F25" s="134">
        <v>14.086100584158622</v>
      </c>
      <c r="G25" s="1">
        <v>10.0</v>
      </c>
      <c r="H25" s="166">
        <v>5.040393889480225</v>
      </c>
    </row>
    <row r="26">
      <c r="B26" s="164">
        <v>16.0</v>
      </c>
      <c r="C26" s="168">
        <v>21.784473229216857</v>
      </c>
      <c r="D26" s="18">
        <v>3.9269468170074493</v>
      </c>
      <c r="E26" s="167">
        <v>10.0</v>
      </c>
      <c r="F26" s="18" t="e">
        <v>#DIV/0!</v>
      </c>
      <c r="G26" s="1">
        <v>12.0</v>
      </c>
      <c r="H26" s="166">
        <v>5.7523040335548465</v>
      </c>
    </row>
    <row r="27">
      <c r="A27" s="25" t="s">
        <v>1298</v>
      </c>
      <c r="B27" s="169"/>
      <c r="C27" s="169">
        <f t="shared" ref="C27:D27" si="2">SUM(C24:C26)/3</f>
        <v>10.89238428</v>
      </c>
      <c r="D27" s="169">
        <f t="shared" si="2"/>
        <v>4.351442338</v>
      </c>
      <c r="E27" s="169"/>
      <c r="F27" s="170">
        <f>AVERAGE(F24:F25)</f>
        <v>12.68571157</v>
      </c>
      <c r="G27" s="169"/>
      <c r="H27" s="169">
        <f>SUM(H24:H26)/3</f>
        <v>5.064925051</v>
      </c>
      <c r="I27" s="18">
        <f>AVERAGE(C27,D27,F27,H27)</f>
        <v>8.248615809</v>
      </c>
    </row>
    <row r="28">
      <c r="B28" s="13" t="s">
        <v>430</v>
      </c>
      <c r="C28" s="13" t="s">
        <v>368</v>
      </c>
      <c r="D28" s="30" t="s">
        <v>370</v>
      </c>
      <c r="E28" s="30" t="s">
        <v>372</v>
      </c>
      <c r="F28" s="13" t="s">
        <v>371</v>
      </c>
    </row>
    <row r="29">
      <c r="B29" s="1">
        <v>8.0</v>
      </c>
      <c r="C29" s="165">
        <v>2.8456680456768346</v>
      </c>
      <c r="F29" s="168"/>
    </row>
    <row r="30">
      <c r="B30" s="1">
        <v>12.0</v>
      </c>
      <c r="C30" s="168">
        <v>8.047011560868542</v>
      </c>
      <c r="F30" s="168"/>
    </row>
    <row r="31">
      <c r="B31" s="1">
        <v>16.0</v>
      </c>
      <c r="C31" s="168">
        <v>21.784473229216857</v>
      </c>
      <c r="F31" s="168"/>
    </row>
    <row r="32">
      <c r="B32" s="1">
        <v>8.0</v>
      </c>
      <c r="D32" s="166">
        <v>4.402077229309823</v>
      </c>
      <c r="E32" s="13"/>
    </row>
    <row r="33">
      <c r="B33" s="1">
        <v>10.0</v>
      </c>
      <c r="D33" s="166">
        <v>5.040393889480225</v>
      </c>
      <c r="F33" s="13"/>
    </row>
    <row r="34">
      <c r="B34" s="1">
        <v>12.0</v>
      </c>
      <c r="D34" s="166">
        <v>5.7523040335548465</v>
      </c>
      <c r="F34" s="18"/>
    </row>
    <row r="35">
      <c r="B35" s="1">
        <v>8.0</v>
      </c>
      <c r="E35" s="134">
        <v>11.285322554132609</v>
      </c>
      <c r="F35" s="18"/>
    </row>
    <row r="36">
      <c r="B36" s="1">
        <v>9.0</v>
      </c>
      <c r="E36" s="134">
        <v>14.086100584158622</v>
      </c>
    </row>
    <row r="37">
      <c r="B37" s="1">
        <v>10.0</v>
      </c>
      <c r="E37" s="18" t="e">
        <v>#DIV/0!</v>
      </c>
    </row>
    <row r="38">
      <c r="B38" s="1">
        <v>8.0</v>
      </c>
      <c r="F38" s="18">
        <v>3.6414767239315466</v>
      </c>
    </row>
    <row r="39">
      <c r="B39" s="1">
        <v>12.0</v>
      </c>
      <c r="F39" s="18">
        <v>5.485903472293822</v>
      </c>
    </row>
    <row r="40">
      <c r="B40" s="1">
        <v>16.0</v>
      </c>
      <c r="F40" s="18">
        <v>3.9269468170074493</v>
      </c>
    </row>
    <row r="44">
      <c r="B44" s="171" t="s">
        <v>1300</v>
      </c>
    </row>
    <row r="45">
      <c r="B45" s="162" t="s">
        <v>619</v>
      </c>
      <c r="C45" s="163" t="s">
        <v>368</v>
      </c>
      <c r="D45" s="13" t="s">
        <v>371</v>
      </c>
      <c r="E45" s="162" t="s">
        <v>619</v>
      </c>
      <c r="F45" s="13" t="s">
        <v>372</v>
      </c>
      <c r="G45" s="162" t="s">
        <v>619</v>
      </c>
      <c r="H45" s="13" t="s">
        <v>370</v>
      </c>
    </row>
    <row r="46">
      <c r="B46" s="164">
        <v>8.0</v>
      </c>
      <c r="C46" s="165">
        <v>1.9779992529489683</v>
      </c>
      <c r="D46" s="18">
        <v>3.457711573229426</v>
      </c>
      <c r="E46" s="164">
        <v>8.0</v>
      </c>
      <c r="F46" s="72">
        <v>1.945164374094054</v>
      </c>
      <c r="G46" s="1">
        <v>8.0</v>
      </c>
      <c r="H46" s="18">
        <v>2.137112966588272</v>
      </c>
    </row>
    <row r="47">
      <c r="B47" s="164">
        <v>12.0</v>
      </c>
      <c r="C47" s="165">
        <v>3.945064786949043</v>
      </c>
      <c r="D47" s="18">
        <v>4.8243447864040965</v>
      </c>
      <c r="E47" s="167">
        <v>9.0</v>
      </c>
      <c r="F47" s="72">
        <v>1.8603871385649378</v>
      </c>
      <c r="G47" s="1">
        <v>10.0</v>
      </c>
      <c r="H47" s="18">
        <v>2.352093846071511</v>
      </c>
    </row>
    <row r="48">
      <c r="B48" s="164">
        <v>16.0</v>
      </c>
      <c r="C48" s="165">
        <v>6.825348708936821</v>
      </c>
      <c r="D48" s="18">
        <v>2.796398778095438</v>
      </c>
      <c r="E48" s="167">
        <v>10.0</v>
      </c>
      <c r="F48" s="72">
        <v>1.696974540294018</v>
      </c>
      <c r="G48" s="1">
        <v>12.0</v>
      </c>
      <c r="H48" s="18">
        <v>1.992729536903566</v>
      </c>
    </row>
    <row r="49">
      <c r="A49" s="25" t="s">
        <v>1298</v>
      </c>
      <c r="B49" s="169"/>
      <c r="C49" s="169">
        <f t="shared" ref="C49:D49" si="3">SUM(C46:C48)/3</f>
        <v>4.249470916</v>
      </c>
      <c r="D49" s="169">
        <f t="shared" si="3"/>
        <v>3.692818379</v>
      </c>
      <c r="E49" s="169"/>
      <c r="F49" s="169">
        <f>SUM(F46:F48)/3</f>
        <v>1.834175351</v>
      </c>
      <c r="G49" s="169"/>
      <c r="H49" s="169">
        <f>SUM(H46:H48)/3</f>
        <v>2.16064545</v>
      </c>
      <c r="I49" s="18">
        <f>AVERAGE(C49,D49,F49,H49)</f>
        <v>2.984277524</v>
      </c>
    </row>
    <row r="50">
      <c r="B50" s="13" t="s">
        <v>430</v>
      </c>
      <c r="C50" s="13" t="s">
        <v>368</v>
      </c>
      <c r="D50" s="30" t="s">
        <v>370</v>
      </c>
      <c r="E50" s="30" t="s">
        <v>372</v>
      </c>
      <c r="F50" s="13" t="s">
        <v>371</v>
      </c>
    </row>
    <row r="51">
      <c r="B51" s="1">
        <v>8.0</v>
      </c>
      <c r="C51" s="165">
        <v>1.9779992529489683</v>
      </c>
      <c r="F51" s="168"/>
    </row>
    <row r="52">
      <c r="B52" s="1">
        <v>12.0</v>
      </c>
      <c r="C52" s="165">
        <v>3.945064786949043</v>
      </c>
      <c r="F52" s="168"/>
    </row>
    <row r="53">
      <c r="B53" s="1">
        <v>16.0</v>
      </c>
      <c r="C53" s="165">
        <v>6.825348708936821</v>
      </c>
      <c r="F53" s="168"/>
    </row>
    <row r="54">
      <c r="B54" s="1">
        <v>8.0</v>
      </c>
      <c r="D54" s="18">
        <v>2.137112966588272</v>
      </c>
      <c r="E54" s="13"/>
    </row>
    <row r="55">
      <c r="B55" s="1">
        <v>10.0</v>
      </c>
      <c r="D55" s="18">
        <v>2.352093846071511</v>
      </c>
      <c r="F55" s="13"/>
    </row>
    <row r="56">
      <c r="B56" s="1">
        <v>12.0</v>
      </c>
      <c r="D56" s="18">
        <v>1.992729536903566</v>
      </c>
      <c r="F56" s="18"/>
    </row>
    <row r="57">
      <c r="B57" s="1">
        <v>8.0</v>
      </c>
      <c r="E57" s="72">
        <v>1.945164374094054</v>
      </c>
      <c r="F57" s="18"/>
    </row>
    <row r="58">
      <c r="B58" s="1">
        <v>9.0</v>
      </c>
      <c r="E58" s="72">
        <v>1.8603871385649378</v>
      </c>
    </row>
    <row r="59">
      <c r="B59" s="1">
        <v>10.0</v>
      </c>
      <c r="E59" s="72">
        <v>1.696974540294018</v>
      </c>
    </row>
    <row r="60">
      <c r="B60" s="1">
        <v>8.0</v>
      </c>
      <c r="F60" s="18">
        <v>3.457711573229426</v>
      </c>
    </row>
    <row r="61">
      <c r="B61" s="1">
        <v>12.0</v>
      </c>
      <c r="F61" s="18">
        <v>4.8243447864040965</v>
      </c>
    </row>
    <row r="62">
      <c r="B62" s="1">
        <v>16.0</v>
      </c>
      <c r="F62" s="18">
        <v>2.796398778095438</v>
      </c>
    </row>
    <row r="64">
      <c r="A64" s="160" t="s">
        <v>1301</v>
      </c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</row>
    <row r="66">
      <c r="B66" s="161" t="s">
        <v>1296</v>
      </c>
    </row>
    <row r="67">
      <c r="A67" s="1" t="s">
        <v>1297</v>
      </c>
      <c r="B67" s="162" t="s">
        <v>619</v>
      </c>
      <c r="C67" s="163" t="s">
        <v>368</v>
      </c>
      <c r="D67" s="13" t="s">
        <v>371</v>
      </c>
      <c r="E67" s="162" t="s">
        <v>619</v>
      </c>
      <c r="F67" s="13" t="s">
        <v>372</v>
      </c>
      <c r="G67" s="162" t="s">
        <v>619</v>
      </c>
      <c r="H67" s="13" t="s">
        <v>370</v>
      </c>
    </row>
    <row r="68">
      <c r="A68" s="1">
        <v>1.0</v>
      </c>
      <c r="B68" s="164">
        <v>8.0</v>
      </c>
      <c r="C68" s="165">
        <v>2.5312948449056187</v>
      </c>
      <c r="D68" s="166">
        <v>4.062338216036787</v>
      </c>
      <c r="E68" s="164">
        <v>8.0</v>
      </c>
      <c r="F68" s="134">
        <v>21.391228025899224</v>
      </c>
      <c r="G68" s="167">
        <v>8.0</v>
      </c>
      <c r="H68" s="18">
        <v>4.553615585700156</v>
      </c>
    </row>
    <row r="69">
      <c r="A69" s="1">
        <v>2.0</v>
      </c>
      <c r="B69" s="164">
        <v>12.0</v>
      </c>
      <c r="C69" s="165">
        <v>3.0223095612405313</v>
      </c>
      <c r="D69" s="166">
        <v>1.5508667113041588</v>
      </c>
      <c r="E69" s="167">
        <v>9.0</v>
      </c>
      <c r="F69" s="134">
        <v>23.02448809504355</v>
      </c>
      <c r="G69" s="167">
        <v>10.0</v>
      </c>
      <c r="H69" s="18">
        <v>2.5107431693619096</v>
      </c>
    </row>
    <row r="70">
      <c r="A70" s="1">
        <v>3.0</v>
      </c>
      <c r="B70" s="164">
        <v>16.0</v>
      </c>
      <c r="C70" s="168">
        <v>8.098866881467975</v>
      </c>
      <c r="D70" s="166">
        <v>2.4148746530676717</v>
      </c>
      <c r="E70" s="167">
        <v>10.0</v>
      </c>
      <c r="F70" s="18" t="e">
        <v>#DIV/0!</v>
      </c>
      <c r="G70" s="167">
        <v>12.0</v>
      </c>
      <c r="H70" s="18">
        <v>2.7948009241085505</v>
      </c>
    </row>
    <row r="71">
      <c r="A71" s="25" t="s">
        <v>1298</v>
      </c>
      <c r="B71" s="169"/>
      <c r="C71" s="169">
        <f t="shared" ref="C71:D71" si="4">SUM(C68:C70)/3</f>
        <v>4.550823763</v>
      </c>
      <c r="D71" s="169">
        <f t="shared" si="4"/>
        <v>2.676026527</v>
      </c>
      <c r="E71" s="169"/>
      <c r="F71" s="170">
        <f>AVERAGE(F68:F69)</f>
        <v>22.20785806</v>
      </c>
      <c r="G71" s="169"/>
      <c r="H71" s="169">
        <f>SUM(H68:H70)/3</f>
        <v>3.28638656</v>
      </c>
      <c r="I71" s="18">
        <f>AVERAGE(C71,D71,F71,H71)</f>
        <v>8.180273727</v>
      </c>
    </row>
    <row r="72">
      <c r="B72" s="13" t="s">
        <v>430</v>
      </c>
      <c r="C72" s="13" t="s">
        <v>368</v>
      </c>
      <c r="D72" s="30" t="s">
        <v>370</v>
      </c>
      <c r="E72" s="30" t="s">
        <v>372</v>
      </c>
      <c r="F72" s="13" t="s">
        <v>371</v>
      </c>
      <c r="H72" s="18"/>
      <c r="T72" s="1">
        <v>4.35</v>
      </c>
      <c r="U72" s="1">
        <v>2.68</v>
      </c>
      <c r="V72">
        <v>7.2338022247536875</v>
      </c>
      <c r="W72">
        <v>6.363010679225972</v>
      </c>
      <c r="X72">
        <v>3.3180567199511906</v>
      </c>
      <c r="Y72">
        <v>2.6330743977475892</v>
      </c>
    </row>
    <row r="73">
      <c r="B73" s="1">
        <v>8.0</v>
      </c>
      <c r="C73" s="165">
        <v>2.5312948449056187</v>
      </c>
      <c r="F73" s="168"/>
      <c r="T73" s="1">
        <v>3.69</v>
      </c>
      <c r="U73" s="1">
        <v>4.21</v>
      </c>
      <c r="V73">
        <v>7.653274192970744</v>
      </c>
      <c r="W73">
        <v>8.77611979187146</v>
      </c>
    </row>
    <row r="74">
      <c r="B74" s="1">
        <v>12.0</v>
      </c>
      <c r="C74" s="165">
        <v>3.0223095612405313</v>
      </c>
      <c r="F74" s="168"/>
      <c r="T74">
        <f t="shared" ref="T74:W74" si="5">AVERAGE(T72:T73)</f>
        <v>4.02</v>
      </c>
      <c r="U74">
        <f t="shared" si="5"/>
        <v>3.445</v>
      </c>
      <c r="V74">
        <f t="shared" si="5"/>
        <v>7.443538209</v>
      </c>
      <c r="W74">
        <f t="shared" si="5"/>
        <v>7.569565236</v>
      </c>
    </row>
    <row r="75">
      <c r="B75" s="1">
        <v>16.0</v>
      </c>
      <c r="C75" s="168">
        <v>8.098866881467975</v>
      </c>
      <c r="F75" s="168"/>
    </row>
    <row r="76">
      <c r="B76" s="1">
        <v>8.0</v>
      </c>
      <c r="D76" s="18">
        <v>4.553615585700156</v>
      </c>
      <c r="E76" s="13"/>
      <c r="H76" s="1" t="s">
        <v>1298</v>
      </c>
    </row>
    <row r="77">
      <c r="B77" s="1">
        <v>12.0</v>
      </c>
      <c r="D77" s="18">
        <v>2.5107431693619096</v>
      </c>
      <c r="F77" s="13"/>
      <c r="H77" s="18">
        <f>AVERAGE(D71,D91)</f>
        <v>3.440922716</v>
      </c>
    </row>
    <row r="78">
      <c r="B78" s="1">
        <v>16.0</v>
      </c>
      <c r="D78" s="18">
        <v>2.7948009241085505</v>
      </c>
      <c r="F78" s="18"/>
      <c r="H78">
        <f>average(8.18,8.92)</f>
        <v>8.55</v>
      </c>
    </row>
    <row r="79">
      <c r="B79" s="1">
        <v>8.0</v>
      </c>
      <c r="E79" s="134">
        <v>21.391228025899224</v>
      </c>
      <c r="F79" s="18"/>
    </row>
    <row r="80">
      <c r="B80" s="1">
        <v>9.0</v>
      </c>
      <c r="E80" s="134">
        <v>23.02448809504355</v>
      </c>
    </row>
    <row r="81">
      <c r="B81" s="1">
        <v>10.0</v>
      </c>
      <c r="E81" s="18" t="e">
        <v>#DIV/0!</v>
      </c>
    </row>
    <row r="82">
      <c r="B82" s="1">
        <v>8.0</v>
      </c>
      <c r="F82" s="166">
        <v>4.062338216036787</v>
      </c>
    </row>
    <row r="83">
      <c r="B83" s="1">
        <v>10.0</v>
      </c>
      <c r="F83" s="166">
        <v>1.5508667113041588</v>
      </c>
    </row>
    <row r="84">
      <c r="B84" s="1">
        <v>12.0</v>
      </c>
      <c r="C84" s="13"/>
      <c r="F84" s="166">
        <v>2.4148746530676717</v>
      </c>
    </row>
    <row r="86">
      <c r="B86" s="171" t="s">
        <v>1299</v>
      </c>
    </row>
    <row r="87">
      <c r="A87" s="1" t="s">
        <v>1297</v>
      </c>
      <c r="B87" s="162" t="s">
        <v>619</v>
      </c>
      <c r="C87" s="163" t="s">
        <v>368</v>
      </c>
      <c r="D87" s="13" t="s">
        <v>371</v>
      </c>
      <c r="E87" s="162" t="s">
        <v>619</v>
      </c>
      <c r="F87" s="13" t="s">
        <v>372</v>
      </c>
      <c r="G87" s="162" t="s">
        <v>619</v>
      </c>
      <c r="H87" s="13" t="s">
        <v>370</v>
      </c>
    </row>
    <row r="88">
      <c r="A88" s="1">
        <v>1.0</v>
      </c>
      <c r="B88" s="164">
        <v>8.0</v>
      </c>
      <c r="C88" s="165">
        <v>2.570503068620249</v>
      </c>
      <c r="D88" s="166">
        <v>3.5702414401665274</v>
      </c>
      <c r="E88" s="164">
        <v>8.0</v>
      </c>
      <c r="F88" s="134">
        <v>13.102682736509983</v>
      </c>
      <c r="G88" s="167">
        <v>8.0</v>
      </c>
      <c r="H88" s="134">
        <v>3.115704469041548</v>
      </c>
    </row>
    <row r="89">
      <c r="A89" s="1">
        <v>2.0</v>
      </c>
      <c r="B89" s="164">
        <v>12.0</v>
      </c>
      <c r="C89" s="165">
        <v>9.63078858081825</v>
      </c>
      <c r="D89" s="166">
        <v>4.266133155138336</v>
      </c>
      <c r="E89" s="167">
        <v>9.0</v>
      </c>
      <c r="F89" s="134">
        <v>14.92639835282966</v>
      </c>
      <c r="G89" s="167">
        <v>10.0</v>
      </c>
      <c r="H89" s="134">
        <v>4.104138336555849</v>
      </c>
    </row>
    <row r="90">
      <c r="A90" s="1">
        <v>3.0</v>
      </c>
      <c r="B90" s="164">
        <v>16.0</v>
      </c>
      <c r="C90" s="168">
        <v>27.521954747391263</v>
      </c>
      <c r="D90" s="166">
        <v>4.781082119852157</v>
      </c>
      <c r="E90" s="167">
        <v>10.0</v>
      </c>
      <c r="F90" s="18" t="e">
        <v>#DIV/0!</v>
      </c>
      <c r="G90" s="167">
        <v>12.0</v>
      </c>
      <c r="H90" s="134">
        <v>5.459351667207717</v>
      </c>
    </row>
    <row r="91">
      <c r="A91" s="25" t="s">
        <v>1298</v>
      </c>
      <c r="B91" s="169"/>
      <c r="C91" s="169">
        <f t="shared" ref="C91:D91" si="6">SUM(C88:C90)/3</f>
        <v>13.24108213</v>
      </c>
      <c r="D91" s="169">
        <f t="shared" si="6"/>
        <v>4.205818905</v>
      </c>
      <c r="E91" s="169"/>
      <c r="F91" s="170">
        <f>AVERAGE(F88:F89)</f>
        <v>14.01454054</v>
      </c>
      <c r="G91" s="169"/>
      <c r="H91" s="169">
        <f>SUM(H88:H90)/3</f>
        <v>4.226398158</v>
      </c>
      <c r="I91" s="18">
        <f>AVERAGE(C91,D91,F91,H91)</f>
        <v>8.921959935</v>
      </c>
    </row>
    <row r="92">
      <c r="B92" s="13" t="s">
        <v>430</v>
      </c>
      <c r="C92" s="13" t="s">
        <v>368</v>
      </c>
      <c r="D92" s="30" t="s">
        <v>370</v>
      </c>
      <c r="E92" s="30" t="s">
        <v>372</v>
      </c>
      <c r="F92" s="13" t="s">
        <v>371</v>
      </c>
    </row>
    <row r="93">
      <c r="B93" s="1">
        <v>8.0</v>
      </c>
      <c r="C93" s="165">
        <v>2.570503068620249</v>
      </c>
      <c r="F93" s="168"/>
    </row>
    <row r="94">
      <c r="B94" s="1">
        <v>12.0</v>
      </c>
      <c r="C94" s="165">
        <v>9.63078858081825</v>
      </c>
      <c r="F94" s="168"/>
    </row>
    <row r="95">
      <c r="B95" s="1">
        <v>16.0</v>
      </c>
      <c r="C95" s="168">
        <v>27.521954747391263</v>
      </c>
      <c r="F95" s="168"/>
    </row>
    <row r="96">
      <c r="B96" s="1">
        <v>8.0</v>
      </c>
      <c r="D96" s="134">
        <v>3.115704469041548</v>
      </c>
      <c r="E96" s="13"/>
    </row>
    <row r="97">
      <c r="B97" s="1">
        <v>12.0</v>
      </c>
      <c r="D97" s="134">
        <v>4.104138336555849</v>
      </c>
      <c r="F97" s="13"/>
    </row>
    <row r="98">
      <c r="B98" s="1">
        <v>16.0</v>
      </c>
      <c r="D98" s="134">
        <v>5.459351667207717</v>
      </c>
      <c r="F98" s="18"/>
    </row>
    <row r="99">
      <c r="B99" s="1">
        <v>8.0</v>
      </c>
      <c r="E99" s="134">
        <v>13.102682736509983</v>
      </c>
      <c r="F99" s="18"/>
    </row>
    <row r="100">
      <c r="B100" s="1">
        <v>9.0</v>
      </c>
      <c r="E100" s="134">
        <v>14.92639835282966</v>
      </c>
    </row>
    <row r="101">
      <c r="B101" s="1">
        <v>10.0</v>
      </c>
      <c r="E101" s="18" t="e">
        <v>#DIV/0!</v>
      </c>
    </row>
    <row r="102">
      <c r="B102" s="1">
        <v>8.0</v>
      </c>
      <c r="F102" s="166">
        <v>3.5702414401665274</v>
      </c>
    </row>
    <row r="103">
      <c r="B103" s="1">
        <v>10.0</v>
      </c>
      <c r="F103" s="166">
        <v>4.266133155138336</v>
      </c>
    </row>
    <row r="104">
      <c r="B104" s="1">
        <v>12.0</v>
      </c>
      <c r="C104" s="13"/>
      <c r="F104" s="166">
        <v>4.781082119852157</v>
      </c>
    </row>
    <row r="108">
      <c r="B108" s="171" t="s">
        <v>1300</v>
      </c>
    </row>
    <row r="109">
      <c r="A109" s="1" t="s">
        <v>1297</v>
      </c>
      <c r="B109" s="162" t="s">
        <v>619</v>
      </c>
      <c r="C109" s="163" t="s">
        <v>368</v>
      </c>
      <c r="D109" s="13" t="s">
        <v>371</v>
      </c>
      <c r="E109" s="162" t="s">
        <v>619</v>
      </c>
      <c r="F109" s="13" t="s">
        <v>372</v>
      </c>
      <c r="G109" s="162" t="s">
        <v>619</v>
      </c>
      <c r="H109" s="13" t="s">
        <v>370</v>
      </c>
    </row>
    <row r="110">
      <c r="A110" s="1">
        <v>1.0</v>
      </c>
      <c r="B110" s="164">
        <v>8.0</v>
      </c>
      <c r="C110" s="165">
        <v>1.5695061979766194</v>
      </c>
      <c r="D110" s="166">
        <v>3.310439282055923</v>
      </c>
      <c r="E110" s="164">
        <v>8.0</v>
      </c>
      <c r="F110" s="72">
        <v>2.1708698495360554</v>
      </c>
      <c r="G110" s="167">
        <v>8.0</v>
      </c>
      <c r="H110" s="18">
        <v>1.8625864396791385</v>
      </c>
    </row>
    <row r="111">
      <c r="A111" s="1">
        <v>2.0</v>
      </c>
      <c r="B111" s="164">
        <v>12.0</v>
      </c>
      <c r="C111" s="165">
        <v>4.493149753774528</v>
      </c>
      <c r="D111" s="166">
        <v>3.875240261334772</v>
      </c>
      <c r="E111" s="167">
        <v>9.0</v>
      </c>
      <c r="F111" s="72">
        <v>2.2413280750266</v>
      </c>
      <c r="G111" s="167">
        <v>10.0</v>
      </c>
      <c r="H111" s="18">
        <v>2.2259148955865653</v>
      </c>
    </row>
    <row r="112">
      <c r="A112" s="1">
        <v>3.0</v>
      </c>
      <c r="B112" s="164">
        <v>16.0</v>
      </c>
      <c r="C112" s="168">
        <v>4.368286823461691</v>
      </c>
      <c r="D112" s="166">
        <v>2.7394534855494834</v>
      </c>
      <c r="E112" s="167">
        <v>10.0</v>
      </c>
      <c r="F112" s="72">
        <v>1.9353206456083</v>
      </c>
      <c r="G112" s="167">
        <v>12.0</v>
      </c>
      <c r="H112" s="18">
        <v>1.2465232342438437</v>
      </c>
    </row>
    <row r="113">
      <c r="A113" s="25" t="s">
        <v>1298</v>
      </c>
      <c r="B113" s="169"/>
      <c r="C113" s="169">
        <f t="shared" ref="C113:D113" si="7">SUM(C110:C112)/3</f>
        <v>3.476980925</v>
      </c>
      <c r="D113" s="169">
        <f t="shared" si="7"/>
        <v>3.308377676</v>
      </c>
      <c r="E113" s="169"/>
      <c r="F113" s="169">
        <f>SUM(F110:F112)/3</f>
        <v>2.115839523</v>
      </c>
      <c r="G113" s="169"/>
      <c r="H113" s="169">
        <f>SUM(H110:H112)/3</f>
        <v>1.778341523</v>
      </c>
      <c r="I113" s="18">
        <f>AVERAGE(C113,D113,F113,H113)</f>
        <v>2.669884912</v>
      </c>
    </row>
    <row r="114">
      <c r="B114" s="13" t="s">
        <v>430</v>
      </c>
      <c r="C114" s="13" t="s">
        <v>368</v>
      </c>
      <c r="D114" s="30" t="s">
        <v>370</v>
      </c>
      <c r="E114" s="30" t="s">
        <v>372</v>
      </c>
      <c r="F114" s="13" t="s">
        <v>371</v>
      </c>
    </row>
    <row r="115">
      <c r="B115" s="1">
        <v>8.0</v>
      </c>
      <c r="C115" s="165">
        <v>1.5695061979766194</v>
      </c>
      <c r="F115" s="168"/>
    </row>
    <row r="116">
      <c r="B116" s="1">
        <v>12.0</v>
      </c>
      <c r="C116" s="165">
        <v>4.493149753774528</v>
      </c>
      <c r="F116" s="168"/>
    </row>
    <row r="117">
      <c r="B117" s="1">
        <v>16.0</v>
      </c>
      <c r="C117" s="168">
        <v>4.368286823461691</v>
      </c>
      <c r="F117" s="168"/>
    </row>
    <row r="118">
      <c r="B118" s="1">
        <v>8.0</v>
      </c>
      <c r="D118" s="18">
        <v>1.8625864396791385</v>
      </c>
      <c r="E118" s="13"/>
    </row>
    <row r="119">
      <c r="B119" s="1">
        <v>12.0</v>
      </c>
      <c r="D119" s="18">
        <v>2.2259148955865653</v>
      </c>
      <c r="F119" s="13"/>
    </row>
    <row r="120">
      <c r="B120" s="1">
        <v>16.0</v>
      </c>
      <c r="D120" s="18">
        <v>1.2465232342438437</v>
      </c>
      <c r="F120" s="18"/>
    </row>
    <row r="121">
      <c r="B121" s="1">
        <v>8.0</v>
      </c>
      <c r="E121" s="72">
        <v>2.1708698495360554</v>
      </c>
      <c r="F121" s="18"/>
    </row>
    <row r="122">
      <c r="B122" s="1">
        <v>9.0</v>
      </c>
      <c r="E122" s="72">
        <v>2.2413280750266</v>
      </c>
    </row>
    <row r="123">
      <c r="B123" s="1">
        <v>10.0</v>
      </c>
      <c r="E123" s="72">
        <v>1.9353206456083</v>
      </c>
    </row>
    <row r="124">
      <c r="B124" s="1">
        <v>8.0</v>
      </c>
      <c r="F124" s="166">
        <v>3.310439282055923</v>
      </c>
    </row>
    <row r="125">
      <c r="B125" s="1">
        <v>10.0</v>
      </c>
      <c r="F125" s="166">
        <v>3.875240261334772</v>
      </c>
    </row>
    <row r="126">
      <c r="B126" s="1">
        <v>12.0</v>
      </c>
      <c r="C126" s="13"/>
      <c r="F126" s="166">
        <v>2.7394534855494834</v>
      </c>
    </row>
  </sheetData>
  <mergeCells count="16">
    <mergeCell ref="B2:H2"/>
    <mergeCell ref="A1:O1"/>
    <mergeCell ref="B22:H22"/>
    <mergeCell ref="A9:A11"/>
    <mergeCell ref="A12:A14"/>
    <mergeCell ref="A15:A17"/>
    <mergeCell ref="A18:A19"/>
    <mergeCell ref="A73:A75"/>
    <mergeCell ref="A76:A78"/>
    <mergeCell ref="A79:A81"/>
    <mergeCell ref="A82:A83"/>
    <mergeCell ref="B66:H66"/>
    <mergeCell ref="A64:O64"/>
    <mergeCell ref="B44:H44"/>
    <mergeCell ref="B86:H86"/>
    <mergeCell ref="B108:H10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659</v>
      </c>
      <c r="G1" s="1"/>
    </row>
    <row r="2">
      <c r="A2" s="1" t="s">
        <v>577</v>
      </c>
      <c r="B2" s="1" t="s">
        <v>617</v>
      </c>
      <c r="C2" s="1"/>
      <c r="D2" s="1" t="s">
        <v>663</v>
      </c>
      <c r="E2" s="1"/>
      <c r="F2" s="1" t="s">
        <v>222</v>
      </c>
      <c r="G2" s="1"/>
      <c r="I2" s="1" t="s">
        <v>1328</v>
      </c>
      <c r="J2" s="1" t="s">
        <v>617</v>
      </c>
      <c r="K2" s="1" t="s">
        <v>663</v>
      </c>
      <c r="L2" s="1" t="s">
        <v>222</v>
      </c>
    </row>
    <row r="3">
      <c r="A3" s="1">
        <v>10.0</v>
      </c>
      <c r="B3" s="1">
        <v>0.794195</v>
      </c>
      <c r="C3" s="1">
        <v>4.32818</v>
      </c>
      <c r="D3" s="1">
        <v>0.794758</v>
      </c>
      <c r="E3" s="1">
        <v>10.833299999999998</v>
      </c>
      <c r="F3" s="1">
        <v>0.794945</v>
      </c>
      <c r="G3" s="1">
        <v>7.832293</v>
      </c>
      <c r="I3" s="1">
        <v>4.32818</v>
      </c>
      <c r="J3" s="1">
        <v>0.794195</v>
      </c>
    </row>
    <row r="4">
      <c r="A4" s="1">
        <v>20.0</v>
      </c>
      <c r="B4" s="1">
        <v>0.80539</v>
      </c>
      <c r="C4" s="1">
        <v>8.05051</v>
      </c>
      <c r="D4" s="1">
        <v>0.806005</v>
      </c>
      <c r="E4" s="102">
        <v>21.0236</v>
      </c>
      <c r="F4" s="1">
        <v>0.806327</v>
      </c>
      <c r="G4" s="1">
        <v>14.717427</v>
      </c>
      <c r="I4" s="1">
        <v>8.05051</v>
      </c>
      <c r="J4" s="1">
        <v>0.80539</v>
      </c>
    </row>
    <row r="5">
      <c r="A5" s="1">
        <v>30.0</v>
      </c>
      <c r="B5" s="1">
        <v>0.81299</v>
      </c>
      <c r="C5" s="1">
        <v>11.6865</v>
      </c>
      <c r="D5" s="1">
        <v>0.813641</v>
      </c>
      <c r="E5" s="102">
        <v>31.023500000000002</v>
      </c>
      <c r="F5" s="1">
        <v>0.813651</v>
      </c>
      <c r="G5" s="1">
        <v>21.120934</v>
      </c>
      <c r="I5" s="1">
        <v>11.6865</v>
      </c>
      <c r="J5" s="1">
        <v>0.81299</v>
      </c>
    </row>
    <row r="6">
      <c r="A6" s="1">
        <v>40.0</v>
      </c>
      <c r="B6" s="1">
        <v>0.817497</v>
      </c>
      <c r="C6" s="1">
        <v>15.293</v>
      </c>
      <c r="D6" s="1">
        <v>0.818526</v>
      </c>
      <c r="E6" s="102">
        <v>40.8025</v>
      </c>
      <c r="F6" s="1">
        <v>0.818481</v>
      </c>
      <c r="G6" s="1">
        <v>27.540505</v>
      </c>
      <c r="I6" s="1">
        <v>15.293</v>
      </c>
      <c r="J6" s="1">
        <v>0.817497</v>
      </c>
    </row>
    <row r="7">
      <c r="A7" s="1">
        <v>50.0</v>
      </c>
      <c r="B7" s="1">
        <v>0.820733</v>
      </c>
      <c r="C7" s="1">
        <v>18.9036</v>
      </c>
      <c r="D7" s="1">
        <v>0.822085</v>
      </c>
      <c r="E7" s="102">
        <v>50.576600000000006</v>
      </c>
      <c r="F7" s="1">
        <v>0.822046</v>
      </c>
      <c r="G7" s="1">
        <v>33.771624</v>
      </c>
      <c r="I7" s="1">
        <v>18.9036</v>
      </c>
      <c r="J7" s="1">
        <v>0.820733</v>
      </c>
    </row>
    <row r="8">
      <c r="A8" s="1">
        <v>60.0</v>
      </c>
      <c r="B8" s="1">
        <v>0.823291</v>
      </c>
      <c r="C8" s="1">
        <v>22.4789</v>
      </c>
      <c r="D8" s="1">
        <v>0.824898</v>
      </c>
      <c r="E8" s="102">
        <v>60.05980000000001</v>
      </c>
      <c r="F8" s="1">
        <v>0.824891</v>
      </c>
      <c r="G8" s="1">
        <v>40.204169</v>
      </c>
      <c r="I8" s="1">
        <v>22.4789</v>
      </c>
      <c r="J8" s="1">
        <v>0.823291</v>
      </c>
    </row>
    <row r="9">
      <c r="A9" s="1">
        <v>70.0</v>
      </c>
      <c r="B9" s="1">
        <v>0.825236</v>
      </c>
      <c r="C9" s="1">
        <v>26.0748</v>
      </c>
      <c r="D9" s="1">
        <v>0.827125</v>
      </c>
      <c r="E9" s="102">
        <v>69.6225</v>
      </c>
      <c r="F9" s="1">
        <v>0.827087</v>
      </c>
      <c r="G9" s="1">
        <v>46.551443</v>
      </c>
      <c r="I9" s="1">
        <v>26.0748</v>
      </c>
      <c r="J9" s="1">
        <v>0.825236</v>
      </c>
    </row>
    <row r="10">
      <c r="A10" s="1">
        <v>80.0</v>
      </c>
      <c r="B10" s="1">
        <v>0.82682</v>
      </c>
      <c r="C10" s="1">
        <v>29.6852</v>
      </c>
      <c r="D10" s="1">
        <v>0.829009</v>
      </c>
      <c r="E10" s="102">
        <v>79.1442</v>
      </c>
      <c r="F10" s="1">
        <v>0.828932</v>
      </c>
      <c r="G10" s="1">
        <v>52.795572</v>
      </c>
      <c r="I10" s="1">
        <v>29.6852</v>
      </c>
      <c r="J10" s="1">
        <v>0.82682</v>
      </c>
    </row>
    <row r="11">
      <c r="A11" s="1">
        <v>90.0</v>
      </c>
      <c r="B11" s="1">
        <v>0.82841</v>
      </c>
      <c r="C11" s="1">
        <v>33.331</v>
      </c>
      <c r="D11" s="1">
        <v>0.830584</v>
      </c>
      <c r="E11" s="102">
        <v>88.4675</v>
      </c>
      <c r="F11" s="1">
        <v>0.830537</v>
      </c>
      <c r="G11" s="1">
        <v>58.9994</v>
      </c>
      <c r="I11" s="1">
        <v>33.331</v>
      </c>
      <c r="J11" s="1">
        <v>0.82841</v>
      </c>
    </row>
    <row r="12">
      <c r="A12" s="1">
        <v>100.0</v>
      </c>
      <c r="B12" s="1">
        <v>0.829657</v>
      </c>
      <c r="C12" s="1">
        <v>36.9307</v>
      </c>
      <c r="D12" s="1">
        <v>0.832057</v>
      </c>
      <c r="E12" s="102">
        <v>97.767</v>
      </c>
      <c r="F12" s="1">
        <v>0.831848</v>
      </c>
      <c r="G12" s="1">
        <v>65.078757</v>
      </c>
      <c r="I12" s="1">
        <v>36.9307</v>
      </c>
      <c r="J12" s="1">
        <v>0.829657</v>
      </c>
    </row>
    <row r="13">
      <c r="A13" s="1">
        <v>110.0</v>
      </c>
      <c r="B13" s="1">
        <v>0.830964</v>
      </c>
      <c r="C13" s="1">
        <v>40.4624</v>
      </c>
      <c r="D13" s="1">
        <v>0.833159</v>
      </c>
      <c r="E13" s="102">
        <v>106.769</v>
      </c>
      <c r="F13" s="1">
        <v>0.833105</v>
      </c>
      <c r="G13" s="1">
        <v>70.976823</v>
      </c>
      <c r="I13" s="1">
        <v>40.4624</v>
      </c>
      <c r="J13" s="1">
        <v>0.830964</v>
      </c>
    </row>
    <row r="14">
      <c r="A14" s="1">
        <v>120.0</v>
      </c>
      <c r="B14" s="1">
        <v>0.832009</v>
      </c>
      <c r="C14" s="1">
        <v>44.0948</v>
      </c>
      <c r="D14" s="1">
        <v>0.834299</v>
      </c>
      <c r="E14" s="102">
        <v>115.58200000000001</v>
      </c>
      <c r="F14" s="1">
        <v>0.83425</v>
      </c>
      <c r="G14" s="1">
        <v>76.730517</v>
      </c>
      <c r="I14" s="1">
        <v>44.0948</v>
      </c>
      <c r="J14" s="1">
        <v>0.832009</v>
      </c>
    </row>
    <row r="15">
      <c r="A15" s="1">
        <v>130.0</v>
      </c>
      <c r="B15" s="1">
        <v>0.832935</v>
      </c>
      <c r="C15" s="1">
        <v>47.6267</v>
      </c>
      <c r="D15" s="1">
        <v>0.835237</v>
      </c>
      <c r="E15" s="102">
        <v>123.962</v>
      </c>
      <c r="F15" s="1">
        <v>0.835258</v>
      </c>
      <c r="G15" s="1">
        <v>82.597284</v>
      </c>
      <c r="I15" s="1">
        <v>47.6267</v>
      </c>
      <c r="J15" s="1">
        <v>0.832935</v>
      </c>
    </row>
    <row r="16">
      <c r="A16" s="1">
        <v>140.0</v>
      </c>
      <c r="B16" s="1">
        <v>0.833795</v>
      </c>
      <c r="C16" s="1">
        <v>51.2566</v>
      </c>
      <c r="D16" s="1">
        <v>0.836067</v>
      </c>
      <c r="E16" s="102">
        <v>131.801</v>
      </c>
      <c r="F16" s="1">
        <v>0.836229</v>
      </c>
      <c r="G16" s="1">
        <v>88.63196</v>
      </c>
      <c r="I16" s="1">
        <v>51.2566</v>
      </c>
      <c r="J16" s="1">
        <v>0.833795</v>
      </c>
    </row>
    <row r="17">
      <c r="A17" s="1">
        <v>150.0</v>
      </c>
      <c r="B17" s="1">
        <v>0.834786</v>
      </c>
      <c r="C17" s="1">
        <v>54.8802</v>
      </c>
      <c r="D17" s="1">
        <v>0.836732</v>
      </c>
      <c r="E17" s="102">
        <v>139.72299999999998</v>
      </c>
      <c r="F17" s="1">
        <v>0.836871</v>
      </c>
      <c r="G17" s="1">
        <v>93.353606</v>
      </c>
      <c r="I17" s="1">
        <v>54.8802</v>
      </c>
      <c r="J17" s="1">
        <v>0.834786</v>
      </c>
    </row>
    <row r="18">
      <c r="A18" s="1">
        <v>160.0</v>
      </c>
      <c r="B18" s="1">
        <v>0.835502</v>
      </c>
      <c r="C18" s="1">
        <v>58.3608</v>
      </c>
      <c r="D18" s="1">
        <v>0.837318</v>
      </c>
      <c r="E18" s="102">
        <v>146.54999999999998</v>
      </c>
      <c r="F18" s="1">
        <v>0.837472</v>
      </c>
      <c r="G18" s="1">
        <v>97.811116</v>
      </c>
      <c r="I18" s="1">
        <v>58.3608</v>
      </c>
      <c r="J18" s="1">
        <v>0.835502</v>
      </c>
    </row>
    <row r="19">
      <c r="A19" s="1">
        <v>170.0</v>
      </c>
      <c r="B19" s="1">
        <v>0.836211</v>
      </c>
      <c r="C19" s="1">
        <v>61.7988</v>
      </c>
      <c r="D19" s="1">
        <v>0.837905</v>
      </c>
      <c r="E19" s="102">
        <v>153.772</v>
      </c>
      <c r="F19" s="1">
        <v>0.838101</v>
      </c>
      <c r="G19" s="1">
        <v>102.79732</v>
      </c>
      <c r="I19" s="1">
        <v>61.7988</v>
      </c>
      <c r="J19" s="1">
        <v>0.836211</v>
      </c>
    </row>
    <row r="20">
      <c r="A20" s="1">
        <v>180.0</v>
      </c>
      <c r="B20" s="1">
        <v>0.836793</v>
      </c>
      <c r="C20" s="1">
        <v>65.4395</v>
      </c>
      <c r="D20" s="1">
        <v>0.838336</v>
      </c>
      <c r="E20" s="102">
        <v>159.79999999999998</v>
      </c>
      <c r="F20" s="1">
        <v>0.838576</v>
      </c>
      <c r="G20" s="1">
        <v>107.13781</v>
      </c>
      <c r="I20" s="1">
        <v>65.4395</v>
      </c>
      <c r="J20" s="1">
        <v>0.836793</v>
      </c>
    </row>
    <row r="21">
      <c r="A21" s="1">
        <v>190.0</v>
      </c>
      <c r="B21" s="1">
        <v>0.837289</v>
      </c>
      <c r="C21" s="1">
        <v>68.9736</v>
      </c>
      <c r="D21" s="1">
        <v>0.838601</v>
      </c>
      <c r="E21" s="102">
        <v>164.177</v>
      </c>
      <c r="F21" s="1">
        <v>0.838895</v>
      </c>
      <c r="G21" s="1">
        <v>110.562703</v>
      </c>
      <c r="I21" s="1">
        <v>68.9736</v>
      </c>
      <c r="J21" s="1">
        <v>0.837289</v>
      </c>
    </row>
    <row r="22">
      <c r="A22" s="1">
        <v>200.0</v>
      </c>
      <c r="B22" s="1">
        <v>0.837807</v>
      </c>
      <c r="C22" s="1">
        <v>72.5398</v>
      </c>
      <c r="D22" s="1">
        <v>0.838841</v>
      </c>
      <c r="E22" s="102">
        <v>168.74599999999998</v>
      </c>
      <c r="F22" s="1">
        <v>0.839048</v>
      </c>
      <c r="G22" s="1">
        <v>112.723778</v>
      </c>
      <c r="I22" s="1">
        <v>72.5398</v>
      </c>
      <c r="J22" s="1">
        <v>0.837807</v>
      </c>
    </row>
    <row r="23">
      <c r="A23" s="1">
        <v>210.0</v>
      </c>
      <c r="B23" s="1">
        <v>0.838249</v>
      </c>
      <c r="C23" s="1">
        <v>75.9142</v>
      </c>
      <c r="D23" s="1">
        <v>0.83922</v>
      </c>
      <c r="E23" s="102">
        <v>174.452</v>
      </c>
      <c r="F23" s="1">
        <v>0.839436</v>
      </c>
      <c r="G23" s="1">
        <v>116.021556</v>
      </c>
      <c r="I23" s="1">
        <v>75.9142</v>
      </c>
      <c r="J23" s="1">
        <v>0.838249</v>
      </c>
    </row>
    <row r="24">
      <c r="A24" s="1">
        <v>220.0</v>
      </c>
      <c r="B24" s="1">
        <v>0.838671</v>
      </c>
      <c r="C24" s="1">
        <v>79.2827</v>
      </c>
      <c r="D24" s="1">
        <v>0.839431</v>
      </c>
      <c r="E24" s="102">
        <v>178.654</v>
      </c>
      <c r="F24" s="1">
        <v>0.83992</v>
      </c>
      <c r="G24" s="1">
        <v>119.871201</v>
      </c>
      <c r="I24" s="1">
        <v>79.2827</v>
      </c>
      <c r="J24" s="1">
        <v>0.838671</v>
      </c>
    </row>
    <row r="25">
      <c r="A25" s="1">
        <v>230.0</v>
      </c>
      <c r="B25" s="1">
        <v>0.839087</v>
      </c>
      <c r="C25" s="1">
        <v>82.5113</v>
      </c>
      <c r="D25" s="1">
        <v>0.83967</v>
      </c>
      <c r="E25" s="102">
        <v>183.21499999999997</v>
      </c>
      <c r="F25" s="1">
        <v>0.840118</v>
      </c>
      <c r="G25" s="1">
        <v>122.364444</v>
      </c>
      <c r="I25" s="1">
        <v>82.5113</v>
      </c>
      <c r="J25" s="1">
        <v>0.839087</v>
      </c>
    </row>
    <row r="26">
      <c r="A26" s="1">
        <v>240.0</v>
      </c>
      <c r="B26" s="1">
        <v>0.83963</v>
      </c>
      <c r="C26" s="1">
        <v>85.8677</v>
      </c>
      <c r="D26" s="1">
        <v>0.839845</v>
      </c>
      <c r="E26" s="102">
        <v>187.237</v>
      </c>
      <c r="F26" s="1">
        <v>0.840361</v>
      </c>
      <c r="G26" s="1">
        <v>125.319778</v>
      </c>
      <c r="I26" s="1">
        <v>85.8677</v>
      </c>
      <c r="J26" s="1">
        <v>0.83963</v>
      </c>
    </row>
    <row r="27">
      <c r="A27" s="1">
        <v>250.0</v>
      </c>
      <c r="B27" s="1">
        <v>0.839984</v>
      </c>
      <c r="C27" s="1">
        <v>89.1585</v>
      </c>
      <c r="D27" s="1">
        <v>0.840013</v>
      </c>
      <c r="E27" s="102">
        <v>191.36399999999998</v>
      </c>
      <c r="F27" s="1">
        <v>0.840646</v>
      </c>
      <c r="G27" s="1">
        <v>128.468101</v>
      </c>
      <c r="I27" s="1">
        <v>89.1585</v>
      </c>
      <c r="J27" s="1">
        <v>0.839984</v>
      </c>
    </row>
    <row r="28">
      <c r="A28" s="1">
        <v>260.0</v>
      </c>
      <c r="B28" s="1">
        <v>0.840265</v>
      </c>
      <c r="C28" s="1">
        <v>92.3101</v>
      </c>
      <c r="D28" s="1">
        <v>0.840291</v>
      </c>
      <c r="E28" s="102">
        <v>196.189</v>
      </c>
      <c r="F28" s="1">
        <v>0.840825</v>
      </c>
      <c r="G28" s="1">
        <v>130.979437</v>
      </c>
      <c r="I28" s="1">
        <v>92.3101</v>
      </c>
      <c r="J28" s="1">
        <v>0.840265</v>
      </c>
    </row>
    <row r="29">
      <c r="A29" s="1">
        <v>270.0</v>
      </c>
      <c r="B29" s="1">
        <v>0.840713</v>
      </c>
      <c r="C29" s="1">
        <v>95.6649</v>
      </c>
      <c r="D29" s="1">
        <v>0.840601</v>
      </c>
      <c r="E29" s="102">
        <v>200.724</v>
      </c>
      <c r="F29" s="1">
        <v>0.841001</v>
      </c>
      <c r="G29" s="1">
        <v>133.298037</v>
      </c>
      <c r="I29" s="1">
        <v>95.6649</v>
      </c>
      <c r="J29" s="1">
        <v>0.840713</v>
      </c>
    </row>
    <row r="30">
      <c r="A30" s="1">
        <v>280.0</v>
      </c>
      <c r="B30" s="1">
        <v>0.841126</v>
      </c>
      <c r="C30" s="1">
        <v>99.0515</v>
      </c>
      <c r="D30" s="1">
        <v>0.840854</v>
      </c>
      <c r="E30" s="102">
        <v>205.27499999999998</v>
      </c>
      <c r="F30" s="1">
        <v>0.841133</v>
      </c>
      <c r="G30" s="1">
        <v>135.400958</v>
      </c>
      <c r="I30" s="1">
        <v>99.0515</v>
      </c>
      <c r="J30" s="1">
        <v>0.841126</v>
      </c>
    </row>
    <row r="31">
      <c r="A31" s="1">
        <v>290.0</v>
      </c>
      <c r="B31" s="1">
        <v>0.841521</v>
      </c>
      <c r="C31" s="1">
        <v>102.428</v>
      </c>
      <c r="D31" s="1">
        <v>0.841</v>
      </c>
      <c r="E31" s="102">
        <v>209.20499999999998</v>
      </c>
      <c r="F31" s="1">
        <v>0.841293</v>
      </c>
      <c r="G31" s="1">
        <v>137.537268</v>
      </c>
      <c r="I31" s="1">
        <v>102.428</v>
      </c>
      <c r="J31" s="1">
        <v>0.841521</v>
      </c>
    </row>
    <row r="32">
      <c r="A32" s="1">
        <v>300.0</v>
      </c>
      <c r="B32" s="1">
        <v>0.841876</v>
      </c>
      <c r="C32" s="1">
        <v>105.688</v>
      </c>
      <c r="D32" s="1">
        <v>0.841251</v>
      </c>
      <c r="E32" s="102">
        <v>213.53199999999998</v>
      </c>
      <c r="F32" s="1">
        <v>0.841362</v>
      </c>
      <c r="G32" s="1">
        <v>139.129135</v>
      </c>
      <c r="I32" s="1">
        <v>105.688</v>
      </c>
      <c r="J32" s="1">
        <v>0.841876</v>
      </c>
    </row>
    <row r="33">
      <c r="A33" s="1">
        <v>310.0</v>
      </c>
      <c r="B33" s="1">
        <v>0.842243</v>
      </c>
      <c r="C33" s="1">
        <v>108.89</v>
      </c>
      <c r="D33" s="1">
        <v>0.841502</v>
      </c>
      <c r="E33" s="102">
        <v>218.117</v>
      </c>
      <c r="F33" s="1">
        <v>0.841664</v>
      </c>
      <c r="G33" s="1">
        <v>142.183434</v>
      </c>
      <c r="I33" s="1">
        <v>108.89</v>
      </c>
      <c r="J33" s="1">
        <v>0.842243</v>
      </c>
    </row>
    <row r="34">
      <c r="A34" s="1">
        <v>320.0</v>
      </c>
      <c r="B34" s="1">
        <v>0.842439</v>
      </c>
      <c r="C34" s="1">
        <v>111.964</v>
      </c>
      <c r="D34" s="1">
        <v>0.841778</v>
      </c>
      <c r="E34" s="102">
        <v>223.242</v>
      </c>
      <c r="F34" s="1">
        <v>0.841874</v>
      </c>
      <c r="G34" s="1">
        <v>144.721682</v>
      </c>
      <c r="I34" s="1">
        <v>111.964</v>
      </c>
      <c r="J34" s="1">
        <v>0.842439</v>
      </c>
    </row>
    <row r="35">
      <c r="A35" s="1">
        <v>330.0</v>
      </c>
      <c r="B35" s="1">
        <v>0.842801</v>
      </c>
      <c r="C35" s="1">
        <v>115.176</v>
      </c>
      <c r="D35" s="1">
        <v>0.841975</v>
      </c>
      <c r="E35" s="102">
        <v>227.826</v>
      </c>
      <c r="F35" s="1">
        <v>0.841994</v>
      </c>
      <c r="G35" s="1">
        <v>146.980559</v>
      </c>
      <c r="I35" s="1">
        <v>115.176</v>
      </c>
      <c r="J35" s="1">
        <v>0.842801</v>
      </c>
    </row>
    <row r="36">
      <c r="A36" s="1">
        <v>340.0</v>
      </c>
      <c r="B36" s="1">
        <v>0.843212</v>
      </c>
      <c r="C36" s="1">
        <v>118.657</v>
      </c>
      <c r="D36" s="1">
        <v>0.842036</v>
      </c>
      <c r="E36" s="102">
        <v>230.85799999999998</v>
      </c>
      <c r="F36" s="1">
        <v>0.842081</v>
      </c>
      <c r="G36" s="1">
        <v>148.521448</v>
      </c>
      <c r="I36" s="1">
        <v>118.657</v>
      </c>
      <c r="J36" s="1">
        <v>0.843212</v>
      </c>
    </row>
    <row r="37">
      <c r="A37" s="1">
        <v>350.0</v>
      </c>
      <c r="B37" s="1">
        <v>0.843481</v>
      </c>
      <c r="C37" s="1">
        <v>121.815</v>
      </c>
      <c r="D37" s="1">
        <v>0.842498</v>
      </c>
      <c r="E37" s="102">
        <v>236.225</v>
      </c>
      <c r="F37" s="1">
        <v>0.842414</v>
      </c>
      <c r="G37" s="1">
        <v>151.365071</v>
      </c>
      <c r="I37" s="1">
        <v>121.815</v>
      </c>
      <c r="J37" s="1">
        <v>0.843481</v>
      </c>
    </row>
    <row r="38">
      <c r="A38" s="1">
        <v>360.0</v>
      </c>
      <c r="B38" s="1">
        <v>0.843877</v>
      </c>
      <c r="C38" s="1">
        <v>125.228</v>
      </c>
      <c r="D38" s="1">
        <v>0.842687</v>
      </c>
      <c r="E38" s="102">
        <v>240.85</v>
      </c>
      <c r="F38" s="1">
        <v>0.842665</v>
      </c>
      <c r="G38" s="1">
        <v>154.602542</v>
      </c>
      <c r="I38" s="1">
        <v>125.228</v>
      </c>
      <c r="J38" s="1">
        <v>0.843877</v>
      </c>
    </row>
    <row r="39">
      <c r="A39" s="1">
        <v>370.0</v>
      </c>
      <c r="B39" s="1">
        <v>0.844131</v>
      </c>
      <c r="C39" s="1">
        <v>128.529</v>
      </c>
      <c r="D39" s="1">
        <v>0.842812</v>
      </c>
      <c r="E39" s="102">
        <v>244.71499999999997</v>
      </c>
      <c r="F39" s="1">
        <v>0.84292</v>
      </c>
      <c r="G39" s="1">
        <v>157.390689</v>
      </c>
      <c r="I39" s="1">
        <v>128.529</v>
      </c>
      <c r="J39" s="1">
        <v>0.844131</v>
      </c>
    </row>
    <row r="40">
      <c r="A40" s="1">
        <v>380.0</v>
      </c>
      <c r="B40" s="1">
        <v>0.844463</v>
      </c>
      <c r="C40" s="1">
        <v>131.866</v>
      </c>
      <c r="D40" s="1">
        <v>0.84308</v>
      </c>
      <c r="E40" s="102">
        <v>249.45899999999997</v>
      </c>
      <c r="F40" s="1">
        <v>0.843023</v>
      </c>
      <c r="G40" s="1">
        <v>159.567428</v>
      </c>
      <c r="I40" s="1">
        <v>131.866</v>
      </c>
      <c r="J40" s="1">
        <v>0.844463</v>
      </c>
    </row>
    <row r="41">
      <c r="A41" s="1">
        <v>390.0</v>
      </c>
      <c r="B41" s="1">
        <v>0.84467</v>
      </c>
      <c r="C41" s="1">
        <v>135.122</v>
      </c>
      <c r="D41" s="1">
        <v>0.843138</v>
      </c>
      <c r="E41" s="102">
        <v>252.78699999999998</v>
      </c>
      <c r="F41" s="1">
        <v>0.843155</v>
      </c>
      <c r="G41" s="1">
        <v>161.810064</v>
      </c>
      <c r="I41" s="1">
        <v>135.122</v>
      </c>
      <c r="J41" s="1">
        <v>0.84467</v>
      </c>
    </row>
    <row r="42">
      <c r="A42" s="1">
        <v>400.0</v>
      </c>
      <c r="B42" s="1">
        <v>0.844817</v>
      </c>
      <c r="C42" s="1">
        <v>138.022</v>
      </c>
      <c r="D42" s="1">
        <v>0.843344</v>
      </c>
      <c r="E42" s="102">
        <v>257.517</v>
      </c>
      <c r="F42" s="1">
        <v>0.843234</v>
      </c>
      <c r="G42" s="1">
        <v>163.476722</v>
      </c>
      <c r="I42" s="1">
        <v>138.022</v>
      </c>
      <c r="J42" s="1">
        <v>0.844817</v>
      </c>
    </row>
    <row r="43">
      <c r="A43" s="1">
        <v>410.0</v>
      </c>
      <c r="B43" s="1">
        <v>0.845009</v>
      </c>
      <c r="C43" s="1">
        <v>141.036</v>
      </c>
      <c r="D43" s="1">
        <v>0.84347</v>
      </c>
      <c r="E43" s="102">
        <v>261.145</v>
      </c>
      <c r="F43" s="1">
        <v>0.843346</v>
      </c>
      <c r="G43" s="1">
        <v>165.261736</v>
      </c>
      <c r="I43" s="1">
        <v>141.036</v>
      </c>
      <c r="J43" s="1">
        <v>0.845009</v>
      </c>
    </row>
    <row r="44">
      <c r="A44" s="1">
        <v>420.0</v>
      </c>
      <c r="B44" s="1">
        <v>0.845185</v>
      </c>
      <c r="C44" s="1">
        <v>144.125</v>
      </c>
      <c r="D44" s="1">
        <v>0.843568</v>
      </c>
      <c r="E44" s="102">
        <v>264.96999999999997</v>
      </c>
      <c r="F44" s="1">
        <v>0.843582</v>
      </c>
      <c r="G44" s="1">
        <v>168.133384</v>
      </c>
      <c r="I44" s="1">
        <v>144.125</v>
      </c>
      <c r="J44" s="1">
        <v>0.845185</v>
      </c>
    </row>
    <row r="45">
      <c r="A45" s="1">
        <v>430.0</v>
      </c>
      <c r="B45" s="1">
        <v>0.845432</v>
      </c>
      <c r="C45" s="1">
        <v>147.461</v>
      </c>
      <c r="D45" s="1">
        <v>0.843766</v>
      </c>
      <c r="E45" s="102">
        <v>269.529</v>
      </c>
      <c r="F45" s="1">
        <v>0.843773</v>
      </c>
      <c r="G45" s="1">
        <v>170.552636</v>
      </c>
      <c r="I45" s="1">
        <v>147.461</v>
      </c>
      <c r="J45" s="1">
        <v>0.845432</v>
      </c>
    </row>
    <row r="46">
      <c r="A46" s="1">
        <v>440.0</v>
      </c>
      <c r="B46" s="1">
        <v>0.84569</v>
      </c>
      <c r="C46" s="1">
        <v>150.759</v>
      </c>
      <c r="D46" s="1">
        <v>0.843915</v>
      </c>
      <c r="E46" s="102">
        <v>273.658</v>
      </c>
      <c r="F46" s="1">
        <v>0.843887</v>
      </c>
      <c r="G46" s="1">
        <v>172.704595</v>
      </c>
      <c r="I46" s="1">
        <v>150.759</v>
      </c>
      <c r="J46" s="1">
        <v>0.84569</v>
      </c>
    </row>
    <row r="47">
      <c r="A47" s="1">
        <v>450.0</v>
      </c>
      <c r="B47" s="1">
        <v>0.845897</v>
      </c>
      <c r="C47" s="1">
        <v>153.905</v>
      </c>
      <c r="D47" s="1">
        <v>0.843993</v>
      </c>
      <c r="E47" s="102">
        <v>276.998</v>
      </c>
      <c r="F47" s="1">
        <v>0.844037</v>
      </c>
      <c r="G47" s="1">
        <v>175.075961</v>
      </c>
      <c r="I47" s="1">
        <v>153.905</v>
      </c>
      <c r="J47" s="1">
        <v>0.845897</v>
      </c>
    </row>
    <row r="48">
      <c r="A48" s="1">
        <v>460.0</v>
      </c>
      <c r="B48" s="1">
        <v>0.846115</v>
      </c>
      <c r="C48" s="1">
        <v>157.089</v>
      </c>
      <c r="D48" s="1">
        <v>0.844114</v>
      </c>
      <c r="E48" s="102">
        <v>280.844</v>
      </c>
      <c r="F48" s="1">
        <v>0.844112</v>
      </c>
      <c r="G48" s="1">
        <v>176.775095</v>
      </c>
      <c r="I48" s="1">
        <v>157.089</v>
      </c>
      <c r="J48" s="1">
        <v>0.846115</v>
      </c>
    </row>
    <row r="49">
      <c r="A49" s="1">
        <v>470.0</v>
      </c>
      <c r="B49" s="1">
        <v>0.84628</v>
      </c>
      <c r="C49" s="1">
        <v>160.219</v>
      </c>
      <c r="D49" s="1">
        <v>0.844222</v>
      </c>
      <c r="E49" s="102">
        <v>284.56399999999996</v>
      </c>
      <c r="F49" s="1">
        <v>0.844151</v>
      </c>
      <c r="G49" s="1">
        <v>178.203583</v>
      </c>
      <c r="I49" s="1">
        <v>160.219</v>
      </c>
      <c r="J49" s="1">
        <v>0.84628</v>
      </c>
    </row>
    <row r="50">
      <c r="A50" s="1">
        <v>480.0</v>
      </c>
      <c r="B50" s="1">
        <v>0.84648</v>
      </c>
      <c r="C50" s="1">
        <v>163.442</v>
      </c>
      <c r="D50" s="1">
        <v>0.844384</v>
      </c>
      <c r="E50" s="102">
        <v>288.804</v>
      </c>
      <c r="F50" s="1">
        <v>0.844347</v>
      </c>
      <c r="G50" s="1">
        <v>180.75068</v>
      </c>
      <c r="I50" s="1">
        <v>163.442</v>
      </c>
      <c r="J50" s="1">
        <v>0.84648</v>
      </c>
    </row>
    <row r="51">
      <c r="A51" s="1">
        <v>490.0</v>
      </c>
      <c r="B51" s="1">
        <v>0.846648</v>
      </c>
      <c r="C51" s="1">
        <v>166.548</v>
      </c>
      <c r="D51" s="1">
        <v>0.844585</v>
      </c>
      <c r="E51" s="102">
        <v>293.17</v>
      </c>
      <c r="F51" s="1">
        <v>0.844405</v>
      </c>
      <c r="G51" s="1">
        <v>182.386909</v>
      </c>
      <c r="I51" s="1">
        <v>166.548</v>
      </c>
      <c r="J51" s="1">
        <v>0.846648</v>
      </c>
    </row>
    <row r="52">
      <c r="A52" s="1">
        <v>500.0</v>
      </c>
      <c r="B52" s="1">
        <v>0.846815</v>
      </c>
      <c r="C52" s="1">
        <v>169.712</v>
      </c>
      <c r="D52" s="1">
        <v>0.844635</v>
      </c>
      <c r="E52" s="102">
        <v>296.62899999999996</v>
      </c>
      <c r="F52" s="1">
        <v>0.844425</v>
      </c>
      <c r="G52" s="1">
        <v>183.640769</v>
      </c>
      <c r="I52" s="1">
        <v>169.712</v>
      </c>
      <c r="J52" s="1">
        <v>0.846815</v>
      </c>
    </row>
    <row r="53">
      <c r="A53" s="1">
        <v>510.0</v>
      </c>
      <c r="B53" s="1">
        <v>0.846972</v>
      </c>
      <c r="C53" s="1">
        <v>172.873</v>
      </c>
      <c r="D53" s="1">
        <v>0.844697</v>
      </c>
      <c r="E53" s="102">
        <v>299.839</v>
      </c>
      <c r="F53" s="1">
        <v>0.844479</v>
      </c>
      <c r="G53" s="1">
        <v>185.357637</v>
      </c>
      <c r="I53" s="1">
        <v>172.873</v>
      </c>
      <c r="J53" s="1">
        <v>0.846972</v>
      </c>
    </row>
    <row r="54">
      <c r="A54" s="1">
        <v>520.0</v>
      </c>
      <c r="B54" s="1">
        <v>0.847142</v>
      </c>
      <c r="C54" s="1">
        <v>175.954</v>
      </c>
      <c r="D54" s="1">
        <v>0.844836</v>
      </c>
      <c r="E54" s="102">
        <v>303.912</v>
      </c>
      <c r="F54" s="1">
        <v>0.844558</v>
      </c>
      <c r="G54" s="1">
        <v>187.166364</v>
      </c>
      <c r="I54" s="1">
        <v>175.954</v>
      </c>
      <c r="J54" s="1">
        <v>0.847142</v>
      </c>
    </row>
    <row r="55">
      <c r="A55" s="1">
        <v>530.0</v>
      </c>
      <c r="B55" s="1">
        <v>0.847358</v>
      </c>
      <c r="C55" s="1">
        <v>179.229</v>
      </c>
      <c r="D55" s="1">
        <v>0.845019</v>
      </c>
      <c r="E55" s="102">
        <v>308.276</v>
      </c>
      <c r="F55" s="1">
        <v>0.844621</v>
      </c>
      <c r="G55" s="1">
        <v>188.784978</v>
      </c>
      <c r="I55" s="1">
        <v>179.229</v>
      </c>
      <c r="J55" s="1">
        <v>0.847358</v>
      </c>
    </row>
    <row r="56">
      <c r="A56" s="1">
        <v>540.0</v>
      </c>
      <c r="B56" s="1">
        <v>0.847552</v>
      </c>
      <c r="C56" s="1">
        <v>182.422</v>
      </c>
      <c r="D56" s="1">
        <v>0.845128</v>
      </c>
      <c r="E56" s="102">
        <v>312.315</v>
      </c>
      <c r="F56" s="1">
        <v>0.844673</v>
      </c>
      <c r="G56" s="1">
        <v>190.450652</v>
      </c>
      <c r="I56" s="1">
        <v>182.422</v>
      </c>
      <c r="J56" s="1">
        <v>0.847552</v>
      </c>
    </row>
    <row r="57">
      <c r="A57" s="1">
        <v>550.0</v>
      </c>
      <c r="B57" s="1">
        <v>0.847703</v>
      </c>
      <c r="C57" s="1">
        <v>185.503</v>
      </c>
      <c r="D57" s="1">
        <v>0.845288</v>
      </c>
      <c r="E57" s="102">
        <v>316.532</v>
      </c>
      <c r="F57" s="1">
        <v>0.844758</v>
      </c>
      <c r="G57" s="1">
        <v>192.476148</v>
      </c>
      <c r="I57" s="1">
        <v>185.503</v>
      </c>
      <c r="J57" s="1">
        <v>0.847703</v>
      </c>
    </row>
    <row r="58">
      <c r="A58" s="1">
        <v>560.0</v>
      </c>
      <c r="B58" s="1">
        <v>0.847926</v>
      </c>
      <c r="C58" s="1">
        <v>188.679</v>
      </c>
      <c r="D58" s="1">
        <v>0.84537</v>
      </c>
      <c r="E58" s="102">
        <v>320.388</v>
      </c>
      <c r="F58" s="1">
        <v>0.844891</v>
      </c>
      <c r="G58" s="1">
        <v>194.769078</v>
      </c>
      <c r="I58" s="1">
        <v>188.679</v>
      </c>
      <c r="J58" s="1">
        <v>0.847926</v>
      </c>
    </row>
    <row r="59">
      <c r="A59" s="1">
        <v>570.0</v>
      </c>
      <c r="B59" s="1">
        <v>0.848055</v>
      </c>
      <c r="C59" s="1">
        <v>191.631</v>
      </c>
      <c r="D59" s="1">
        <v>0.845482</v>
      </c>
      <c r="E59" s="102">
        <v>324.305</v>
      </c>
      <c r="F59" s="1">
        <v>0.844977</v>
      </c>
      <c r="G59" s="1">
        <v>196.828969</v>
      </c>
      <c r="I59" s="1">
        <v>191.631</v>
      </c>
      <c r="J59" s="1">
        <v>0.848055</v>
      </c>
    </row>
    <row r="60">
      <c r="A60" s="1">
        <v>580.0</v>
      </c>
      <c r="B60" s="1">
        <v>0.848213</v>
      </c>
      <c r="C60" s="1">
        <v>194.788</v>
      </c>
      <c r="D60" s="1">
        <v>0.845629</v>
      </c>
      <c r="E60" s="102">
        <v>328.292</v>
      </c>
      <c r="F60" s="1">
        <v>0.84502</v>
      </c>
      <c r="G60" s="1">
        <v>198.437151</v>
      </c>
      <c r="I60" s="1">
        <v>194.788</v>
      </c>
      <c r="J60" s="1">
        <v>0.848213</v>
      </c>
    </row>
    <row r="61">
      <c r="A61" s="1">
        <v>590.0</v>
      </c>
      <c r="B61" s="1">
        <v>0.848368</v>
      </c>
      <c r="C61" s="1">
        <v>197.872</v>
      </c>
      <c r="D61" s="1">
        <v>0.845691</v>
      </c>
      <c r="E61" s="102">
        <v>331.935</v>
      </c>
      <c r="F61" s="1">
        <v>0.84519</v>
      </c>
      <c r="G61" s="1">
        <v>200.849616</v>
      </c>
      <c r="I61" s="1">
        <v>197.872</v>
      </c>
      <c r="J61" s="1">
        <v>0.848368</v>
      </c>
    </row>
    <row r="62">
      <c r="A62" s="1">
        <v>600.0</v>
      </c>
      <c r="B62" s="1">
        <v>0.848496</v>
      </c>
      <c r="C62" s="1">
        <v>200.741</v>
      </c>
      <c r="D62" s="1">
        <v>0.845834</v>
      </c>
      <c r="E62" s="102">
        <v>336.014</v>
      </c>
      <c r="F62" s="1">
        <v>0.845342</v>
      </c>
      <c r="G62" s="1">
        <v>203.467591</v>
      </c>
      <c r="I62" s="1">
        <v>200.741</v>
      </c>
      <c r="J62" s="1">
        <v>0.848496</v>
      </c>
    </row>
    <row r="63">
      <c r="A63" s="1">
        <v>610.0</v>
      </c>
      <c r="B63" s="25">
        <v>0.848607</v>
      </c>
      <c r="C63" s="1">
        <v>203.568</v>
      </c>
      <c r="D63" s="1">
        <v>0.845866</v>
      </c>
      <c r="E63" s="102">
        <v>339.183</v>
      </c>
      <c r="F63" s="1">
        <v>0.845419</v>
      </c>
      <c r="G63" s="1">
        <v>205.138942</v>
      </c>
      <c r="I63" s="1">
        <v>203.568</v>
      </c>
      <c r="J63" s="1">
        <v>0.848607</v>
      </c>
    </row>
    <row r="64">
      <c r="A64" s="1">
        <v>620.0</v>
      </c>
      <c r="B64" s="1">
        <v>0.848731</v>
      </c>
      <c r="C64" s="1">
        <v>206.458</v>
      </c>
      <c r="D64" s="1">
        <v>0.845927</v>
      </c>
      <c r="E64" s="102">
        <v>342.50399999999996</v>
      </c>
      <c r="F64" s="1">
        <v>0.845499</v>
      </c>
      <c r="G64" s="1">
        <v>207.126374</v>
      </c>
      <c r="I64" s="1">
        <v>206.458</v>
      </c>
      <c r="J64" s="1">
        <v>0.848731</v>
      </c>
    </row>
    <row r="65">
      <c r="A65" s="1">
        <v>630.0</v>
      </c>
      <c r="B65" s="1">
        <v>0.848865</v>
      </c>
      <c r="C65" s="1">
        <v>209.508</v>
      </c>
      <c r="D65" s="1">
        <v>0.84599</v>
      </c>
      <c r="E65" s="102">
        <v>345.985</v>
      </c>
      <c r="F65" s="1">
        <v>0.84557</v>
      </c>
      <c r="G65" s="1">
        <v>209.004606</v>
      </c>
      <c r="I65" s="1">
        <v>209.508</v>
      </c>
      <c r="J65" s="1">
        <v>0.848865</v>
      </c>
    </row>
    <row r="66">
      <c r="A66" s="1">
        <v>640.0</v>
      </c>
      <c r="B66" s="71">
        <v>0.849007</v>
      </c>
      <c r="C66" s="1">
        <v>212.59</v>
      </c>
      <c r="D66" s="1">
        <v>0.846191</v>
      </c>
      <c r="E66" s="102">
        <v>350.584</v>
      </c>
      <c r="F66" s="1">
        <v>0.84559</v>
      </c>
      <c r="G66" s="1">
        <v>210.384496</v>
      </c>
      <c r="I66" s="1">
        <v>212.59</v>
      </c>
      <c r="J66" s="1">
        <v>0.849007</v>
      </c>
    </row>
    <row r="67">
      <c r="A67" s="1">
        <v>650.0</v>
      </c>
      <c r="B67" s="1">
        <v>0.849117</v>
      </c>
      <c r="C67" s="1">
        <v>215.465</v>
      </c>
      <c r="D67" s="1">
        <v>0.846243</v>
      </c>
      <c r="E67" s="102">
        <v>353.719</v>
      </c>
      <c r="F67" s="1">
        <v>0.845677</v>
      </c>
      <c r="G67" s="1">
        <v>212.53761</v>
      </c>
      <c r="I67" s="1">
        <v>215.465</v>
      </c>
      <c r="J67" s="1">
        <v>0.849117</v>
      </c>
    </row>
    <row r="68">
      <c r="A68" s="1">
        <v>660.0</v>
      </c>
      <c r="B68" s="1">
        <v>0.849197</v>
      </c>
      <c r="C68" s="1">
        <v>218.244</v>
      </c>
      <c r="D68" s="1">
        <v>0.846337</v>
      </c>
      <c r="E68" s="102">
        <v>357.42699999999996</v>
      </c>
      <c r="F68" s="1">
        <v>0.845766</v>
      </c>
      <c r="G68" s="1">
        <v>214.418645</v>
      </c>
      <c r="I68" s="1">
        <v>218.244</v>
      </c>
      <c r="J68" s="1">
        <v>0.849197</v>
      </c>
    </row>
    <row r="69">
      <c r="A69" s="1">
        <v>670.0</v>
      </c>
      <c r="B69" s="1">
        <v>0.84932</v>
      </c>
      <c r="C69" s="1">
        <v>221.463</v>
      </c>
      <c r="D69" s="1">
        <v>0.846427</v>
      </c>
      <c r="E69" s="102">
        <v>360.966</v>
      </c>
      <c r="F69" s="1">
        <v>0.845788</v>
      </c>
      <c r="G69" s="1">
        <v>215.80552</v>
      </c>
      <c r="I69" s="1">
        <v>221.463</v>
      </c>
      <c r="J69" s="1">
        <v>0.84932</v>
      </c>
    </row>
    <row r="70">
      <c r="A70" s="1">
        <v>680.0</v>
      </c>
      <c r="B70" s="1">
        <v>0.849496</v>
      </c>
      <c r="C70" s="1">
        <v>224.634</v>
      </c>
      <c r="D70" s="1">
        <v>0.846538</v>
      </c>
      <c r="E70" s="102">
        <v>364.96299999999997</v>
      </c>
      <c r="F70" s="1">
        <v>0.845897</v>
      </c>
      <c r="G70" s="1">
        <v>217.838978</v>
      </c>
      <c r="I70" s="1">
        <v>224.634</v>
      </c>
      <c r="J70" s="1">
        <v>0.849496</v>
      </c>
    </row>
    <row r="71">
      <c r="A71" s="1">
        <v>690.0</v>
      </c>
      <c r="B71" s="1">
        <v>0.849604</v>
      </c>
      <c r="C71" s="1">
        <v>227.71</v>
      </c>
      <c r="D71" s="1">
        <v>0.846605</v>
      </c>
      <c r="E71" s="102">
        <v>368.546</v>
      </c>
      <c r="F71" s="1">
        <v>0.84605</v>
      </c>
      <c r="G71" s="1">
        <v>220.180175</v>
      </c>
      <c r="I71" s="1">
        <v>227.71</v>
      </c>
      <c r="J71" s="1">
        <v>0.849604</v>
      </c>
    </row>
    <row r="72">
      <c r="A72" s="1">
        <v>700.0</v>
      </c>
      <c r="B72" s="1">
        <v>0.849718</v>
      </c>
      <c r="C72" s="1">
        <v>230.725</v>
      </c>
      <c r="D72" s="1">
        <v>0.846713</v>
      </c>
      <c r="E72" s="102">
        <v>372.448</v>
      </c>
      <c r="F72" s="1">
        <v>0.846129</v>
      </c>
      <c r="G72" s="1">
        <v>222.304419</v>
      </c>
      <c r="I72" s="1">
        <v>230.725</v>
      </c>
      <c r="J72" s="1">
        <v>0.849718</v>
      </c>
    </row>
    <row r="73">
      <c r="A73" s="1">
        <v>710.0</v>
      </c>
      <c r="B73" s="1">
        <v>0.849898</v>
      </c>
      <c r="C73" s="1">
        <v>233.863</v>
      </c>
      <c r="D73" s="1">
        <v>0.846833</v>
      </c>
      <c r="E73" s="102">
        <v>376.54699999999997</v>
      </c>
      <c r="F73" s="1">
        <v>0.846227</v>
      </c>
      <c r="G73" s="1">
        <v>224.308318</v>
      </c>
      <c r="I73" s="1">
        <v>233.863</v>
      </c>
      <c r="J73" s="1">
        <v>0.849898</v>
      </c>
    </row>
    <row r="74">
      <c r="A74" s="1">
        <v>720.0</v>
      </c>
      <c r="B74" s="1">
        <v>0.850007</v>
      </c>
      <c r="C74" s="1">
        <v>236.787</v>
      </c>
      <c r="D74" s="1">
        <v>0.846939</v>
      </c>
      <c r="E74" s="102">
        <v>380.534</v>
      </c>
      <c r="F74" s="1">
        <v>0.846387</v>
      </c>
      <c r="G74" s="1">
        <v>226.69455</v>
      </c>
      <c r="I74" s="1">
        <v>236.787</v>
      </c>
      <c r="J74" s="1">
        <v>0.850007</v>
      </c>
    </row>
    <row r="75">
      <c r="A75" s="1">
        <v>730.0</v>
      </c>
      <c r="B75" s="1">
        <v>0.850167</v>
      </c>
      <c r="C75" s="1">
        <v>239.819</v>
      </c>
      <c r="D75" s="1">
        <v>0.847035</v>
      </c>
      <c r="E75" s="102">
        <v>384.308</v>
      </c>
      <c r="F75" s="1">
        <v>0.846513</v>
      </c>
      <c r="G75" s="1">
        <v>228.794571</v>
      </c>
      <c r="I75" s="1">
        <v>239.819</v>
      </c>
      <c r="J75" s="1">
        <v>0.850167</v>
      </c>
    </row>
    <row r="76">
      <c r="A76" s="1">
        <v>740.0</v>
      </c>
      <c r="B76" s="1">
        <v>0.850323</v>
      </c>
      <c r="C76" s="1">
        <v>242.994</v>
      </c>
      <c r="D76" s="1">
        <v>0.847112</v>
      </c>
      <c r="E76" s="102">
        <v>388.175</v>
      </c>
      <c r="F76" s="1">
        <v>0.8466</v>
      </c>
      <c r="G76" s="1">
        <v>230.961598</v>
      </c>
      <c r="I76" s="1">
        <v>242.994</v>
      </c>
      <c r="J76" s="1">
        <v>0.850323</v>
      </c>
    </row>
    <row r="77">
      <c r="A77" s="1">
        <v>750.0</v>
      </c>
      <c r="B77" s="1">
        <v>0.850476</v>
      </c>
      <c r="C77" s="1">
        <v>246.274</v>
      </c>
      <c r="D77" s="1">
        <v>0.847146</v>
      </c>
      <c r="E77" s="102">
        <v>391.4</v>
      </c>
      <c r="F77" s="1">
        <v>0.846701</v>
      </c>
      <c r="G77" s="1">
        <v>233.092622</v>
      </c>
      <c r="I77" s="1">
        <v>246.274</v>
      </c>
      <c r="J77" s="1">
        <v>0.850476</v>
      </c>
    </row>
    <row r="78">
      <c r="A78" s="1">
        <v>760.0</v>
      </c>
      <c r="B78" s="1">
        <v>0.850552</v>
      </c>
      <c r="C78" s="1">
        <v>249.209</v>
      </c>
      <c r="D78" s="1">
        <v>0.847183</v>
      </c>
      <c r="E78" s="102">
        <v>394.82099999999997</v>
      </c>
      <c r="F78" s="1">
        <v>0.84674</v>
      </c>
      <c r="G78" s="1">
        <v>234.691853</v>
      </c>
      <c r="I78" s="1">
        <v>249.209</v>
      </c>
      <c r="J78" s="1">
        <v>0.850552</v>
      </c>
    </row>
    <row r="79">
      <c r="A79" s="1">
        <v>770.0</v>
      </c>
      <c r="B79" s="1">
        <v>0.850618</v>
      </c>
      <c r="C79" s="1">
        <v>252.028</v>
      </c>
      <c r="D79" s="1">
        <v>0.847234</v>
      </c>
      <c r="E79" s="102">
        <v>398.053</v>
      </c>
      <c r="F79" s="1">
        <v>0.846762</v>
      </c>
      <c r="G79" s="1">
        <v>236.051307</v>
      </c>
      <c r="I79" s="1">
        <v>252.028</v>
      </c>
      <c r="J79" s="1">
        <v>0.850618</v>
      </c>
    </row>
    <row r="80">
      <c r="A80" s="1">
        <v>780.0</v>
      </c>
      <c r="B80" s="1">
        <v>0.850704</v>
      </c>
      <c r="C80" s="1">
        <v>255.019</v>
      </c>
      <c r="D80" s="1">
        <v>0.847314</v>
      </c>
      <c r="E80" s="102">
        <v>401.824</v>
      </c>
      <c r="F80" s="1">
        <v>0.846953</v>
      </c>
      <c r="G80" s="1">
        <v>238.710178</v>
      </c>
      <c r="I80" s="1">
        <v>255.019</v>
      </c>
      <c r="J80" s="1">
        <v>0.850704</v>
      </c>
    </row>
    <row r="81">
      <c r="A81" s="1">
        <v>790.0</v>
      </c>
      <c r="B81" s="1">
        <v>0.850779</v>
      </c>
      <c r="C81" s="1">
        <v>257.996</v>
      </c>
      <c r="D81" s="1">
        <v>0.847398</v>
      </c>
      <c r="E81" s="102">
        <v>405.40999999999997</v>
      </c>
      <c r="F81" s="1">
        <v>0.847061</v>
      </c>
      <c r="G81" s="1">
        <v>240.977566</v>
      </c>
      <c r="I81" s="1">
        <v>257.996</v>
      </c>
      <c r="J81" s="1">
        <v>0.850779</v>
      </c>
    </row>
    <row r="82">
      <c r="A82" s="1">
        <v>800.0</v>
      </c>
      <c r="B82" s="1">
        <v>0.850876</v>
      </c>
      <c r="C82" s="1">
        <v>261.063</v>
      </c>
      <c r="D82" s="1">
        <v>0.847478</v>
      </c>
      <c r="E82" s="102">
        <v>409.12</v>
      </c>
      <c r="F82" s="1">
        <v>0.847118</v>
      </c>
      <c r="G82" s="1">
        <v>242.687687</v>
      </c>
      <c r="I82" s="1">
        <v>261.063</v>
      </c>
      <c r="J82" s="1">
        <v>0.850876</v>
      </c>
    </row>
    <row r="83">
      <c r="A83" s="1">
        <v>810.0</v>
      </c>
      <c r="B83" s="1">
        <v>0.85094</v>
      </c>
      <c r="C83" s="1">
        <v>263.959</v>
      </c>
      <c r="D83" s="1">
        <v>0.847606</v>
      </c>
      <c r="E83" s="102">
        <v>413.134</v>
      </c>
      <c r="F83" s="1">
        <v>0.847245</v>
      </c>
      <c r="G83" s="1">
        <v>244.902089</v>
      </c>
      <c r="I83" s="1">
        <v>263.959</v>
      </c>
      <c r="J83" s="1">
        <v>0.85094</v>
      </c>
    </row>
    <row r="84">
      <c r="A84" s="1">
        <v>820.0</v>
      </c>
      <c r="B84" s="1">
        <v>0.851013</v>
      </c>
      <c r="C84" s="1">
        <v>267.073</v>
      </c>
      <c r="D84" s="1">
        <v>0.847703</v>
      </c>
      <c r="E84" s="102">
        <v>416.895</v>
      </c>
      <c r="F84" s="1">
        <v>0.847315</v>
      </c>
      <c r="G84" s="1">
        <v>246.950617</v>
      </c>
      <c r="I84" s="1">
        <v>267.073</v>
      </c>
      <c r="J84" s="1">
        <v>0.851013</v>
      </c>
    </row>
    <row r="85">
      <c r="A85" s="1">
        <v>830.0</v>
      </c>
      <c r="B85" s="1">
        <v>0.851128</v>
      </c>
      <c r="C85" s="1">
        <v>270.104</v>
      </c>
      <c r="D85" s="1">
        <v>0.84782</v>
      </c>
      <c r="E85" s="102">
        <v>420.989</v>
      </c>
      <c r="F85" s="1">
        <v>0.847396</v>
      </c>
      <c r="G85" s="1">
        <v>248.891877</v>
      </c>
      <c r="I85" s="1">
        <v>270.104</v>
      </c>
      <c r="J85" s="1">
        <v>0.851128</v>
      </c>
    </row>
    <row r="86">
      <c r="A86" s="1">
        <v>840.0</v>
      </c>
      <c r="B86" s="1">
        <v>0.851167</v>
      </c>
      <c r="C86" s="1">
        <v>272.958</v>
      </c>
      <c r="D86" s="1">
        <v>0.847863</v>
      </c>
      <c r="E86" s="102">
        <v>424.395</v>
      </c>
      <c r="F86" s="1">
        <v>0.847467</v>
      </c>
      <c r="G86" s="1">
        <v>250.868877</v>
      </c>
      <c r="I86" s="1">
        <v>272.958</v>
      </c>
      <c r="J86" s="1">
        <v>0.851167</v>
      </c>
    </row>
    <row r="87">
      <c r="A87" s="1">
        <v>850.0</v>
      </c>
      <c r="B87" s="1">
        <v>0.8513</v>
      </c>
      <c r="C87" s="1">
        <v>276.182</v>
      </c>
      <c r="D87" s="1">
        <v>0.847962</v>
      </c>
      <c r="E87" s="102">
        <v>428.358</v>
      </c>
      <c r="F87" s="1">
        <v>0.847523</v>
      </c>
      <c r="G87" s="1">
        <v>252.642908</v>
      </c>
      <c r="I87" s="1">
        <v>276.182</v>
      </c>
      <c r="J87" s="1">
        <v>0.8513</v>
      </c>
    </row>
    <row r="88">
      <c r="A88" s="1">
        <v>860.0</v>
      </c>
      <c r="B88" s="1">
        <v>0.851389</v>
      </c>
      <c r="C88" s="1">
        <v>279.258</v>
      </c>
      <c r="D88" s="1">
        <v>0.848067</v>
      </c>
      <c r="E88" s="102">
        <v>432.613</v>
      </c>
      <c r="F88" s="1">
        <v>0.847637</v>
      </c>
      <c r="G88" s="1">
        <v>254.813327</v>
      </c>
      <c r="I88" s="1">
        <v>279.258</v>
      </c>
      <c r="J88" s="1">
        <v>0.851389</v>
      </c>
    </row>
    <row r="89">
      <c r="A89" s="1">
        <v>870.0</v>
      </c>
      <c r="B89" s="1">
        <v>0.851445</v>
      </c>
      <c r="C89" s="1">
        <v>281.975</v>
      </c>
      <c r="D89" s="1">
        <v>0.848136</v>
      </c>
      <c r="E89" s="102">
        <v>436.319</v>
      </c>
      <c r="F89" s="1">
        <v>0.8477</v>
      </c>
      <c r="G89" s="1">
        <v>256.720793</v>
      </c>
      <c r="I89" s="1">
        <v>281.975</v>
      </c>
      <c r="J89" s="1">
        <v>0.851445</v>
      </c>
    </row>
    <row r="90">
      <c r="A90" s="1">
        <v>880.0</v>
      </c>
      <c r="B90" s="1">
        <v>0.85155</v>
      </c>
      <c r="C90" s="1">
        <v>285.084</v>
      </c>
      <c r="D90" s="1">
        <v>0.848245</v>
      </c>
      <c r="E90" s="102">
        <v>440.546</v>
      </c>
      <c r="F90" s="1">
        <v>0.847764</v>
      </c>
      <c r="G90" s="1">
        <v>258.511874</v>
      </c>
      <c r="I90" s="1">
        <v>285.084</v>
      </c>
      <c r="J90" s="1">
        <v>0.85155</v>
      </c>
    </row>
    <row r="91">
      <c r="A91" s="1">
        <v>890.0</v>
      </c>
      <c r="B91" s="1">
        <v>0.851617</v>
      </c>
      <c r="C91" s="1">
        <v>288.069</v>
      </c>
      <c r="D91" s="1">
        <v>0.848298</v>
      </c>
      <c r="E91" s="102">
        <v>444.084</v>
      </c>
      <c r="F91" s="1">
        <v>0.847823</v>
      </c>
      <c r="G91" s="1">
        <v>260.421494</v>
      </c>
      <c r="I91" s="1">
        <v>288.069</v>
      </c>
      <c r="J91" s="1">
        <v>0.851617</v>
      </c>
    </row>
    <row r="92">
      <c r="A92" s="1">
        <v>900.0</v>
      </c>
      <c r="B92" s="1">
        <v>0.851697</v>
      </c>
      <c r="C92" s="1">
        <v>290.964</v>
      </c>
      <c r="D92" s="1">
        <v>0.848396</v>
      </c>
      <c r="E92" s="102">
        <v>448.05899999999997</v>
      </c>
      <c r="F92" s="1">
        <v>0.847875</v>
      </c>
      <c r="G92" s="1">
        <v>262.170607</v>
      </c>
      <c r="I92" s="1">
        <v>290.964</v>
      </c>
      <c r="J92" s="1">
        <v>0.851697</v>
      </c>
    </row>
    <row r="93">
      <c r="A93" s="1">
        <v>910.0</v>
      </c>
      <c r="B93" s="1">
        <v>0.851774</v>
      </c>
      <c r="C93" s="1">
        <v>293.863</v>
      </c>
      <c r="D93" s="1">
        <v>0.848457</v>
      </c>
      <c r="E93" s="102">
        <v>451.704</v>
      </c>
      <c r="F93" s="1">
        <v>0.847924</v>
      </c>
      <c r="G93" s="1">
        <v>263.919625</v>
      </c>
      <c r="I93" s="1">
        <v>293.863</v>
      </c>
      <c r="J93" s="1">
        <v>0.851774</v>
      </c>
    </row>
    <row r="94">
      <c r="A94" s="1">
        <v>920.0</v>
      </c>
      <c r="B94" s="1">
        <v>0.851874</v>
      </c>
      <c r="C94" s="1">
        <v>296.927</v>
      </c>
      <c r="D94" s="1">
        <v>0.848487</v>
      </c>
      <c r="E94" s="102">
        <v>454.93</v>
      </c>
      <c r="F94" s="1">
        <v>0.847989</v>
      </c>
      <c r="G94" s="1">
        <v>265.755792</v>
      </c>
      <c r="I94" s="1">
        <v>296.927</v>
      </c>
      <c r="J94" s="1">
        <v>0.851874</v>
      </c>
    </row>
    <row r="95">
      <c r="A95" s="1">
        <v>930.0</v>
      </c>
      <c r="B95" s="1">
        <v>0.851939</v>
      </c>
      <c r="C95" s="1">
        <v>299.822</v>
      </c>
      <c r="D95" s="25">
        <v>0.848607</v>
      </c>
      <c r="E95" s="102">
        <v>459.22999999999996</v>
      </c>
      <c r="F95" s="1">
        <v>0.84804</v>
      </c>
      <c r="G95" s="1">
        <v>267.47248</v>
      </c>
      <c r="I95" s="1">
        <v>299.822</v>
      </c>
      <c r="J95" s="1">
        <v>0.851939</v>
      </c>
    </row>
    <row r="96">
      <c r="A96" s="1">
        <v>940.0</v>
      </c>
      <c r="B96" s="1">
        <v>0.852024</v>
      </c>
      <c r="C96" s="1">
        <v>302.914</v>
      </c>
      <c r="D96" s="1">
        <v>0.84864</v>
      </c>
      <c r="E96" s="102">
        <v>462.396</v>
      </c>
      <c r="F96" s="1">
        <v>0.848104</v>
      </c>
      <c r="G96" s="1">
        <v>269.46261</v>
      </c>
      <c r="I96" s="1">
        <v>302.914</v>
      </c>
      <c r="J96" s="1">
        <v>0.852024</v>
      </c>
    </row>
    <row r="97">
      <c r="A97" s="1">
        <v>950.0</v>
      </c>
      <c r="B97" s="1">
        <v>0.852108</v>
      </c>
      <c r="C97" s="1">
        <v>305.998</v>
      </c>
      <c r="D97" s="1">
        <v>0.848687</v>
      </c>
      <c r="E97" s="102">
        <v>465.632</v>
      </c>
      <c r="F97" s="1">
        <v>0.848182</v>
      </c>
      <c r="G97" s="1">
        <v>271.377762</v>
      </c>
      <c r="I97" s="1">
        <v>305.998</v>
      </c>
      <c r="J97" s="1">
        <v>0.852108</v>
      </c>
    </row>
    <row r="98">
      <c r="A98" s="1">
        <v>960.0</v>
      </c>
      <c r="B98" s="1">
        <v>0.852156</v>
      </c>
      <c r="C98" s="1">
        <v>308.841</v>
      </c>
      <c r="D98" s="1">
        <v>0.848782</v>
      </c>
      <c r="E98" s="102">
        <v>469.538</v>
      </c>
      <c r="F98" s="1">
        <v>0.84823</v>
      </c>
      <c r="G98" s="1">
        <v>273.227405</v>
      </c>
      <c r="I98" s="1">
        <v>308.841</v>
      </c>
      <c r="J98" s="1">
        <v>0.852156</v>
      </c>
    </row>
    <row r="99">
      <c r="A99" s="1">
        <v>970.0</v>
      </c>
      <c r="B99" s="1">
        <v>0.852242</v>
      </c>
      <c r="C99" s="1">
        <v>311.865</v>
      </c>
      <c r="D99" s="1">
        <v>0.848855</v>
      </c>
      <c r="E99" s="102">
        <v>473.263</v>
      </c>
      <c r="F99" s="1">
        <v>0.848288</v>
      </c>
      <c r="G99" s="1">
        <v>275.019377</v>
      </c>
      <c r="I99" s="1">
        <v>311.865</v>
      </c>
      <c r="J99" s="1">
        <v>0.852242</v>
      </c>
    </row>
    <row r="100">
      <c r="A100" s="1">
        <v>980.0</v>
      </c>
      <c r="B100" s="1">
        <v>0.852312</v>
      </c>
      <c r="C100" s="1">
        <v>314.866</v>
      </c>
      <c r="D100" s="1">
        <v>0.84893</v>
      </c>
      <c r="E100" s="102">
        <v>477.18899999999996</v>
      </c>
      <c r="F100" s="1">
        <v>0.848395</v>
      </c>
      <c r="G100" s="1">
        <v>277.178068</v>
      </c>
      <c r="I100" s="1">
        <v>314.866</v>
      </c>
      <c r="J100" s="1">
        <v>0.852312</v>
      </c>
    </row>
    <row r="101">
      <c r="A101" s="1">
        <v>990.0</v>
      </c>
      <c r="B101" s="1">
        <v>0.852382</v>
      </c>
      <c r="C101" s="1">
        <v>317.768</v>
      </c>
      <c r="D101" s="1">
        <v>0.848981</v>
      </c>
      <c r="E101" s="102">
        <v>480.906</v>
      </c>
      <c r="F101" s="1">
        <v>0.848447</v>
      </c>
      <c r="G101" s="1">
        <v>278.907487</v>
      </c>
      <c r="I101" s="1">
        <v>317.768</v>
      </c>
      <c r="J101" s="1">
        <v>0.852382</v>
      </c>
    </row>
    <row r="102">
      <c r="A102" s="1">
        <v>1000.0</v>
      </c>
      <c r="B102" s="1">
        <v>0.852447</v>
      </c>
      <c r="C102" s="1">
        <v>320.507</v>
      </c>
      <c r="D102" s="36">
        <v>0.849009</v>
      </c>
      <c r="E102" s="1">
        <v>484.349</v>
      </c>
      <c r="F102" s="25">
        <v>0.848513</v>
      </c>
      <c r="G102" s="1">
        <v>280.929843</v>
      </c>
      <c r="I102" s="1">
        <v>320.507</v>
      </c>
      <c r="J102" s="1">
        <v>0.852447</v>
      </c>
    </row>
    <row r="103">
      <c r="I103" s="1">
        <v>10.833299999999998</v>
      </c>
      <c r="K103" s="1">
        <v>0.794758</v>
      </c>
    </row>
    <row r="104">
      <c r="I104" s="102">
        <v>21.0236</v>
      </c>
      <c r="K104" s="1">
        <v>0.806005</v>
      </c>
    </row>
    <row r="105">
      <c r="I105" s="102">
        <v>31.023500000000002</v>
      </c>
      <c r="K105" s="1">
        <v>0.813641</v>
      </c>
    </row>
    <row r="106">
      <c r="C106" s="1">
        <v>203.568</v>
      </c>
      <c r="E106" s="102">
        <v>459.22999999999996</v>
      </c>
      <c r="G106" s="1">
        <v>280.929843</v>
      </c>
      <c r="I106" s="102">
        <v>40.8025</v>
      </c>
      <c r="K106" s="1">
        <v>0.818526</v>
      </c>
    </row>
    <row r="107">
      <c r="B107" s="1" t="s">
        <v>667</v>
      </c>
      <c r="E107">
        <f>E106/$C$106</f>
        <v>2.255904661</v>
      </c>
      <c r="G107">
        <f>G106/$C$106</f>
        <v>1.380029489</v>
      </c>
      <c r="I107" s="102">
        <v>50.576600000000006</v>
      </c>
      <c r="K107" s="1">
        <v>0.822085</v>
      </c>
    </row>
    <row r="108">
      <c r="I108" s="102">
        <v>60.05980000000001</v>
      </c>
      <c r="K108" s="1">
        <v>0.824898</v>
      </c>
    </row>
    <row r="109">
      <c r="I109" s="102">
        <v>69.6225</v>
      </c>
      <c r="K109" s="1">
        <v>0.827125</v>
      </c>
    </row>
    <row r="110">
      <c r="I110" s="102">
        <v>79.1442</v>
      </c>
      <c r="K110" s="1">
        <v>0.829009</v>
      </c>
    </row>
    <row r="111">
      <c r="I111" s="102">
        <v>88.4675</v>
      </c>
      <c r="K111" s="1">
        <v>0.830584</v>
      </c>
    </row>
    <row r="112">
      <c r="I112" s="102">
        <v>97.767</v>
      </c>
      <c r="K112" s="1">
        <v>0.832057</v>
      </c>
    </row>
    <row r="113">
      <c r="I113" s="102">
        <v>106.769</v>
      </c>
      <c r="K113" s="1">
        <v>0.833159</v>
      </c>
    </row>
    <row r="114">
      <c r="I114" s="102">
        <v>115.58200000000001</v>
      </c>
      <c r="K114" s="1">
        <v>0.834299</v>
      </c>
    </row>
    <row r="115">
      <c r="I115" s="102">
        <v>123.962</v>
      </c>
      <c r="K115" s="1">
        <v>0.835237</v>
      </c>
    </row>
    <row r="116">
      <c r="I116" s="102">
        <v>131.801</v>
      </c>
      <c r="K116" s="1">
        <v>0.836067</v>
      </c>
    </row>
    <row r="117">
      <c r="I117" s="102">
        <v>139.72299999999998</v>
      </c>
      <c r="K117" s="1">
        <v>0.836732</v>
      </c>
    </row>
    <row r="118">
      <c r="I118" s="102">
        <v>146.54999999999998</v>
      </c>
      <c r="K118" s="1">
        <v>0.837318</v>
      </c>
    </row>
    <row r="119">
      <c r="I119" s="102">
        <v>153.772</v>
      </c>
      <c r="K119" s="1">
        <v>0.837905</v>
      </c>
    </row>
    <row r="120">
      <c r="I120" s="102">
        <v>159.79999999999998</v>
      </c>
      <c r="K120" s="1">
        <v>0.838336</v>
      </c>
    </row>
    <row r="121">
      <c r="I121" s="102">
        <v>164.177</v>
      </c>
      <c r="K121" s="1">
        <v>0.838601</v>
      </c>
    </row>
    <row r="122">
      <c r="I122" s="102">
        <v>168.74599999999998</v>
      </c>
      <c r="K122" s="1">
        <v>0.838841</v>
      </c>
    </row>
    <row r="123">
      <c r="I123" s="102">
        <v>174.452</v>
      </c>
      <c r="K123" s="1">
        <v>0.83922</v>
      </c>
    </row>
    <row r="124">
      <c r="I124" s="102">
        <v>178.654</v>
      </c>
      <c r="K124" s="1">
        <v>0.839431</v>
      </c>
    </row>
    <row r="125">
      <c r="I125" s="102">
        <v>183.21499999999997</v>
      </c>
      <c r="K125" s="1">
        <v>0.83967</v>
      </c>
    </row>
    <row r="126">
      <c r="I126" s="102">
        <v>187.237</v>
      </c>
      <c r="K126" s="1">
        <v>0.839845</v>
      </c>
    </row>
    <row r="127">
      <c r="I127" s="102">
        <v>191.36399999999998</v>
      </c>
      <c r="K127" s="1">
        <v>0.840013</v>
      </c>
    </row>
    <row r="128">
      <c r="I128" s="102">
        <v>196.189</v>
      </c>
      <c r="K128" s="1">
        <v>0.840291</v>
      </c>
    </row>
    <row r="129">
      <c r="I129" s="102">
        <v>200.724</v>
      </c>
      <c r="K129" s="1">
        <v>0.840601</v>
      </c>
    </row>
    <row r="130">
      <c r="I130" s="102">
        <v>205.27499999999998</v>
      </c>
      <c r="K130" s="1">
        <v>0.840854</v>
      </c>
    </row>
    <row r="131">
      <c r="I131" s="102">
        <v>209.20499999999998</v>
      </c>
      <c r="K131" s="1">
        <v>0.841</v>
      </c>
    </row>
    <row r="132">
      <c r="I132" s="102">
        <v>213.53199999999998</v>
      </c>
      <c r="K132" s="1">
        <v>0.841251</v>
      </c>
    </row>
    <row r="133">
      <c r="I133" s="102">
        <v>218.117</v>
      </c>
      <c r="K133" s="1">
        <v>0.841502</v>
      </c>
    </row>
    <row r="134">
      <c r="I134" s="102">
        <v>223.242</v>
      </c>
      <c r="K134" s="1">
        <v>0.841778</v>
      </c>
    </row>
    <row r="135">
      <c r="I135" s="102">
        <v>227.826</v>
      </c>
      <c r="K135" s="1">
        <v>0.841975</v>
      </c>
    </row>
    <row r="136">
      <c r="I136" s="102">
        <v>230.85799999999998</v>
      </c>
      <c r="K136" s="1">
        <v>0.842036</v>
      </c>
    </row>
    <row r="137">
      <c r="I137" s="102">
        <v>236.225</v>
      </c>
      <c r="K137" s="1">
        <v>0.842498</v>
      </c>
    </row>
    <row r="138">
      <c r="I138" s="102">
        <v>240.85</v>
      </c>
      <c r="K138" s="1">
        <v>0.842687</v>
      </c>
    </row>
    <row r="139">
      <c r="I139" s="102">
        <v>244.71499999999997</v>
      </c>
      <c r="K139" s="1">
        <v>0.842812</v>
      </c>
    </row>
    <row r="140">
      <c r="I140" s="102">
        <v>249.45899999999997</v>
      </c>
      <c r="K140" s="1">
        <v>0.84308</v>
      </c>
    </row>
    <row r="141">
      <c r="I141" s="102">
        <v>252.78699999999998</v>
      </c>
      <c r="K141" s="1">
        <v>0.843138</v>
      </c>
    </row>
    <row r="142">
      <c r="I142" s="102">
        <v>257.517</v>
      </c>
      <c r="K142" s="1">
        <v>0.843344</v>
      </c>
    </row>
    <row r="143">
      <c r="I143" s="102">
        <v>261.145</v>
      </c>
      <c r="K143" s="1">
        <v>0.84347</v>
      </c>
    </row>
    <row r="144">
      <c r="I144" s="102">
        <v>264.96999999999997</v>
      </c>
      <c r="K144" s="1">
        <v>0.843568</v>
      </c>
    </row>
    <row r="145">
      <c r="I145" s="102">
        <v>269.529</v>
      </c>
      <c r="K145" s="1">
        <v>0.843766</v>
      </c>
    </row>
    <row r="146">
      <c r="I146" s="102">
        <v>273.658</v>
      </c>
      <c r="K146" s="1">
        <v>0.843915</v>
      </c>
    </row>
    <row r="147">
      <c r="I147" s="102">
        <v>276.998</v>
      </c>
      <c r="K147" s="1">
        <v>0.843993</v>
      </c>
    </row>
    <row r="148">
      <c r="I148" s="102">
        <v>280.844</v>
      </c>
      <c r="K148" s="1">
        <v>0.844114</v>
      </c>
    </row>
    <row r="149">
      <c r="I149" s="102">
        <v>284.56399999999996</v>
      </c>
      <c r="K149" s="1">
        <v>0.844222</v>
      </c>
    </row>
    <row r="150">
      <c r="I150" s="102">
        <v>288.804</v>
      </c>
      <c r="K150" s="1">
        <v>0.844384</v>
      </c>
    </row>
    <row r="151">
      <c r="I151" s="102">
        <v>293.17</v>
      </c>
      <c r="K151" s="1">
        <v>0.844585</v>
      </c>
    </row>
    <row r="152">
      <c r="I152" s="102">
        <v>296.62899999999996</v>
      </c>
      <c r="K152" s="1">
        <v>0.844635</v>
      </c>
    </row>
    <row r="153">
      <c r="I153" s="102">
        <v>299.839</v>
      </c>
      <c r="K153" s="1">
        <v>0.844697</v>
      </c>
    </row>
    <row r="154">
      <c r="I154" s="102">
        <v>303.912</v>
      </c>
      <c r="K154" s="1">
        <v>0.844836</v>
      </c>
    </row>
    <row r="155">
      <c r="I155" s="102">
        <v>308.276</v>
      </c>
      <c r="K155" s="1">
        <v>0.845019</v>
      </c>
    </row>
    <row r="156">
      <c r="I156" s="102">
        <v>312.315</v>
      </c>
      <c r="K156" s="1">
        <v>0.845128</v>
      </c>
    </row>
    <row r="157">
      <c r="I157" s="102">
        <v>316.532</v>
      </c>
      <c r="K157" s="1">
        <v>0.845288</v>
      </c>
    </row>
    <row r="158">
      <c r="I158" s="102">
        <v>320.388</v>
      </c>
      <c r="K158" s="1">
        <v>0.84537</v>
      </c>
    </row>
    <row r="159">
      <c r="I159" s="102">
        <v>324.305</v>
      </c>
      <c r="K159" s="1">
        <v>0.845482</v>
      </c>
    </row>
    <row r="160">
      <c r="I160" s="102">
        <v>328.292</v>
      </c>
      <c r="K160" s="1">
        <v>0.845629</v>
      </c>
    </row>
    <row r="161">
      <c r="I161" s="102">
        <v>331.935</v>
      </c>
      <c r="K161" s="1">
        <v>0.845691</v>
      </c>
    </row>
    <row r="162">
      <c r="I162" s="102">
        <v>336.014</v>
      </c>
      <c r="K162" s="1">
        <v>0.845834</v>
      </c>
    </row>
    <row r="163">
      <c r="I163" s="102">
        <v>339.183</v>
      </c>
      <c r="K163" s="1">
        <v>0.845866</v>
      </c>
    </row>
    <row r="164">
      <c r="I164" s="102">
        <v>342.50399999999996</v>
      </c>
      <c r="K164" s="1">
        <v>0.845927</v>
      </c>
    </row>
    <row r="165">
      <c r="I165" s="102">
        <v>345.985</v>
      </c>
      <c r="K165" s="1">
        <v>0.84599</v>
      </c>
    </row>
    <row r="166">
      <c r="I166" s="102">
        <v>350.584</v>
      </c>
      <c r="K166" s="1">
        <v>0.846191</v>
      </c>
    </row>
    <row r="167">
      <c r="I167" s="102">
        <v>353.719</v>
      </c>
      <c r="K167" s="1">
        <v>0.846243</v>
      </c>
    </row>
    <row r="168">
      <c r="I168" s="102">
        <v>357.42699999999996</v>
      </c>
      <c r="K168" s="1">
        <v>0.846337</v>
      </c>
    </row>
    <row r="169">
      <c r="I169" s="102">
        <v>360.966</v>
      </c>
      <c r="K169" s="1">
        <v>0.846427</v>
      </c>
    </row>
    <row r="170">
      <c r="I170" s="102">
        <v>364.96299999999997</v>
      </c>
      <c r="K170" s="1">
        <v>0.846538</v>
      </c>
    </row>
    <row r="171">
      <c r="I171" s="102">
        <v>368.546</v>
      </c>
      <c r="K171" s="1">
        <v>0.846605</v>
      </c>
    </row>
    <row r="172">
      <c r="I172" s="102">
        <v>372.448</v>
      </c>
      <c r="K172" s="1">
        <v>0.846713</v>
      </c>
    </row>
    <row r="173">
      <c r="I173" s="102">
        <v>376.54699999999997</v>
      </c>
      <c r="K173" s="1">
        <v>0.846833</v>
      </c>
    </row>
    <row r="174">
      <c r="I174" s="102">
        <v>380.534</v>
      </c>
      <c r="K174" s="1">
        <v>0.846939</v>
      </c>
    </row>
    <row r="175">
      <c r="I175" s="102">
        <v>384.308</v>
      </c>
      <c r="K175" s="1">
        <v>0.847035</v>
      </c>
    </row>
    <row r="176">
      <c r="I176" s="102">
        <v>388.175</v>
      </c>
      <c r="K176" s="1">
        <v>0.847112</v>
      </c>
    </row>
    <row r="177">
      <c r="I177" s="102">
        <v>391.4</v>
      </c>
      <c r="K177" s="1">
        <v>0.847146</v>
      </c>
    </row>
    <row r="178">
      <c r="I178" s="102">
        <v>394.82099999999997</v>
      </c>
      <c r="K178" s="1">
        <v>0.847183</v>
      </c>
    </row>
    <row r="179">
      <c r="I179" s="102">
        <v>398.053</v>
      </c>
      <c r="K179" s="1">
        <v>0.847234</v>
      </c>
    </row>
    <row r="180">
      <c r="I180" s="102">
        <v>401.824</v>
      </c>
      <c r="K180" s="1">
        <v>0.847314</v>
      </c>
    </row>
    <row r="181">
      <c r="I181" s="102">
        <v>405.40999999999997</v>
      </c>
      <c r="K181" s="1">
        <v>0.847398</v>
      </c>
    </row>
    <row r="182">
      <c r="I182" s="102">
        <v>409.12</v>
      </c>
      <c r="K182" s="1">
        <v>0.847478</v>
      </c>
    </row>
    <row r="183">
      <c r="I183" s="102">
        <v>413.134</v>
      </c>
      <c r="K183" s="1">
        <v>0.847606</v>
      </c>
    </row>
    <row r="184">
      <c r="I184" s="102">
        <v>416.895</v>
      </c>
      <c r="K184" s="1">
        <v>0.847703</v>
      </c>
    </row>
    <row r="185">
      <c r="I185" s="102">
        <v>420.989</v>
      </c>
      <c r="K185" s="1">
        <v>0.84782</v>
      </c>
    </row>
    <row r="186">
      <c r="I186" s="102">
        <v>424.395</v>
      </c>
      <c r="K186" s="1">
        <v>0.847863</v>
      </c>
    </row>
    <row r="187">
      <c r="I187" s="102">
        <v>428.358</v>
      </c>
      <c r="K187" s="1">
        <v>0.847962</v>
      </c>
    </row>
    <row r="188">
      <c r="I188" s="102">
        <v>432.613</v>
      </c>
      <c r="K188" s="1">
        <v>0.848067</v>
      </c>
    </row>
    <row r="189">
      <c r="I189" s="102">
        <v>436.319</v>
      </c>
      <c r="K189" s="1">
        <v>0.848136</v>
      </c>
    </row>
    <row r="190">
      <c r="I190" s="102">
        <v>440.546</v>
      </c>
      <c r="K190" s="1">
        <v>0.848245</v>
      </c>
    </row>
    <row r="191">
      <c r="I191" s="102">
        <v>444.084</v>
      </c>
      <c r="K191" s="1">
        <v>0.848298</v>
      </c>
    </row>
    <row r="192">
      <c r="I192" s="102">
        <v>448.05899999999997</v>
      </c>
      <c r="K192" s="1">
        <v>0.848396</v>
      </c>
    </row>
    <row r="193">
      <c r="I193" s="102">
        <v>451.704</v>
      </c>
      <c r="K193" s="1">
        <v>0.848457</v>
      </c>
    </row>
    <row r="194">
      <c r="I194" s="102">
        <v>454.93</v>
      </c>
      <c r="K194" s="1">
        <v>0.848487</v>
      </c>
    </row>
    <row r="195">
      <c r="I195" s="102">
        <v>459.22999999999996</v>
      </c>
      <c r="K195" s="1">
        <v>0.848607</v>
      </c>
    </row>
    <row r="196">
      <c r="I196" s="102">
        <v>462.396</v>
      </c>
      <c r="K196" s="1">
        <v>0.84864</v>
      </c>
    </row>
    <row r="197">
      <c r="I197" s="102">
        <v>465.632</v>
      </c>
      <c r="K197" s="1">
        <v>0.848687</v>
      </c>
    </row>
    <row r="198">
      <c r="I198" s="102">
        <v>469.538</v>
      </c>
      <c r="K198" s="1">
        <v>0.848782</v>
      </c>
    </row>
    <row r="199">
      <c r="I199" s="102">
        <v>473.263</v>
      </c>
      <c r="K199" s="1">
        <v>0.848855</v>
      </c>
    </row>
    <row r="200">
      <c r="I200" s="102">
        <v>477.18899999999996</v>
      </c>
      <c r="K200" s="1">
        <v>0.84893</v>
      </c>
    </row>
    <row r="201">
      <c r="I201" s="102">
        <v>480.906</v>
      </c>
      <c r="K201" s="1">
        <v>0.848981</v>
      </c>
    </row>
    <row r="202">
      <c r="I202" s="1">
        <v>484.349</v>
      </c>
      <c r="K202" s="1">
        <v>0.849009</v>
      </c>
    </row>
    <row r="203">
      <c r="I203" s="1">
        <v>7.832293</v>
      </c>
      <c r="L203" s="1">
        <v>0.794945</v>
      </c>
    </row>
    <row r="204">
      <c r="I204" s="1">
        <v>14.717427</v>
      </c>
      <c r="L204" s="1">
        <v>0.806327</v>
      </c>
    </row>
    <row r="205">
      <c r="I205" s="1">
        <v>21.120934</v>
      </c>
      <c r="L205" s="1">
        <v>0.813651</v>
      </c>
    </row>
    <row r="206">
      <c r="I206" s="1">
        <v>27.540505</v>
      </c>
      <c r="L206" s="1">
        <v>0.818481</v>
      </c>
    </row>
    <row r="207">
      <c r="I207" s="1">
        <v>33.771624</v>
      </c>
      <c r="L207" s="1">
        <v>0.822046</v>
      </c>
    </row>
    <row r="208">
      <c r="I208" s="1">
        <v>40.204169</v>
      </c>
      <c r="L208" s="1">
        <v>0.824891</v>
      </c>
    </row>
    <row r="209">
      <c r="I209" s="1">
        <v>46.551443</v>
      </c>
      <c r="L209" s="1">
        <v>0.827087</v>
      </c>
    </row>
    <row r="210">
      <c r="I210" s="1">
        <v>52.795572</v>
      </c>
      <c r="L210" s="1">
        <v>0.828932</v>
      </c>
    </row>
    <row r="211">
      <c r="I211" s="1">
        <v>58.9994</v>
      </c>
      <c r="L211" s="1">
        <v>0.830537</v>
      </c>
    </row>
    <row r="212">
      <c r="I212" s="1">
        <v>65.078757</v>
      </c>
      <c r="L212" s="1">
        <v>0.831848</v>
      </c>
    </row>
    <row r="213">
      <c r="I213" s="1">
        <v>70.976823</v>
      </c>
      <c r="L213" s="1">
        <v>0.833105</v>
      </c>
    </row>
    <row r="214">
      <c r="I214" s="1">
        <v>76.730517</v>
      </c>
      <c r="L214" s="1">
        <v>0.83425</v>
      </c>
    </row>
    <row r="215">
      <c r="I215" s="1">
        <v>82.597284</v>
      </c>
      <c r="L215" s="1">
        <v>0.835258</v>
      </c>
    </row>
    <row r="216">
      <c r="I216" s="1">
        <v>88.63196</v>
      </c>
      <c r="L216" s="1">
        <v>0.836229</v>
      </c>
    </row>
    <row r="217">
      <c r="I217" s="1">
        <v>93.353606</v>
      </c>
      <c r="L217" s="1">
        <v>0.836871</v>
      </c>
    </row>
    <row r="218">
      <c r="I218" s="1">
        <v>97.811116</v>
      </c>
      <c r="L218" s="1">
        <v>0.837472</v>
      </c>
    </row>
    <row r="219">
      <c r="I219" s="1">
        <v>102.79732</v>
      </c>
      <c r="L219" s="1">
        <v>0.838101</v>
      </c>
    </row>
    <row r="220">
      <c r="I220" s="1">
        <v>107.13781</v>
      </c>
      <c r="L220" s="1">
        <v>0.838576</v>
      </c>
    </row>
    <row r="221">
      <c r="I221" s="1">
        <v>110.562703</v>
      </c>
      <c r="L221" s="1">
        <v>0.838895</v>
      </c>
    </row>
    <row r="222">
      <c r="I222" s="1">
        <v>112.723778</v>
      </c>
      <c r="L222" s="1">
        <v>0.839048</v>
      </c>
    </row>
    <row r="223">
      <c r="I223" s="1">
        <v>116.021556</v>
      </c>
      <c r="L223" s="1">
        <v>0.839436</v>
      </c>
    </row>
    <row r="224">
      <c r="I224" s="1">
        <v>119.871201</v>
      </c>
      <c r="L224" s="1">
        <v>0.83992</v>
      </c>
    </row>
    <row r="225">
      <c r="I225" s="1">
        <v>122.364444</v>
      </c>
      <c r="L225" s="1">
        <v>0.840118</v>
      </c>
    </row>
    <row r="226">
      <c r="I226" s="1">
        <v>125.319778</v>
      </c>
      <c r="L226" s="1">
        <v>0.840361</v>
      </c>
    </row>
    <row r="227">
      <c r="I227" s="1">
        <v>128.468101</v>
      </c>
      <c r="L227" s="1">
        <v>0.840646</v>
      </c>
    </row>
    <row r="228">
      <c r="I228" s="1">
        <v>130.979437</v>
      </c>
      <c r="L228" s="1">
        <v>0.840825</v>
      </c>
    </row>
    <row r="229">
      <c r="I229" s="1">
        <v>133.298037</v>
      </c>
      <c r="L229" s="1">
        <v>0.841001</v>
      </c>
    </row>
    <row r="230">
      <c r="I230" s="1">
        <v>135.400958</v>
      </c>
      <c r="L230" s="1">
        <v>0.841133</v>
      </c>
    </row>
    <row r="231">
      <c r="I231" s="1">
        <v>137.537268</v>
      </c>
      <c r="L231" s="1">
        <v>0.841293</v>
      </c>
    </row>
    <row r="232">
      <c r="I232" s="1">
        <v>139.129135</v>
      </c>
      <c r="L232" s="1">
        <v>0.841362</v>
      </c>
    </row>
    <row r="233">
      <c r="I233" s="1">
        <v>142.183434</v>
      </c>
      <c r="L233" s="1">
        <v>0.841664</v>
      </c>
    </row>
    <row r="234">
      <c r="I234" s="1">
        <v>144.721682</v>
      </c>
      <c r="L234" s="1">
        <v>0.841874</v>
      </c>
    </row>
    <row r="235">
      <c r="I235" s="1">
        <v>146.980559</v>
      </c>
      <c r="L235" s="1">
        <v>0.841994</v>
      </c>
    </row>
    <row r="236">
      <c r="I236" s="1">
        <v>148.521448</v>
      </c>
      <c r="L236" s="1">
        <v>0.842081</v>
      </c>
    </row>
    <row r="237">
      <c r="I237" s="1">
        <v>151.365071</v>
      </c>
      <c r="L237" s="1">
        <v>0.842414</v>
      </c>
    </row>
    <row r="238">
      <c r="I238" s="1">
        <v>154.602542</v>
      </c>
      <c r="L238" s="1">
        <v>0.842665</v>
      </c>
    </row>
    <row r="239">
      <c r="I239" s="1">
        <v>157.390689</v>
      </c>
      <c r="L239" s="1">
        <v>0.84292</v>
      </c>
    </row>
    <row r="240">
      <c r="I240" s="1">
        <v>159.567428</v>
      </c>
      <c r="L240" s="1">
        <v>0.843023</v>
      </c>
    </row>
    <row r="241">
      <c r="I241" s="1">
        <v>161.810064</v>
      </c>
      <c r="L241" s="1">
        <v>0.843155</v>
      </c>
    </row>
    <row r="242">
      <c r="I242" s="1">
        <v>163.476722</v>
      </c>
      <c r="L242" s="1">
        <v>0.843234</v>
      </c>
    </row>
    <row r="243">
      <c r="I243" s="1">
        <v>165.261736</v>
      </c>
      <c r="L243" s="1">
        <v>0.843346</v>
      </c>
    </row>
    <row r="244">
      <c r="I244" s="1">
        <v>168.133384</v>
      </c>
      <c r="L244" s="1">
        <v>0.843582</v>
      </c>
    </row>
    <row r="245">
      <c r="I245" s="1">
        <v>170.552636</v>
      </c>
      <c r="L245" s="1">
        <v>0.843773</v>
      </c>
    </row>
    <row r="246">
      <c r="I246" s="1">
        <v>172.704595</v>
      </c>
      <c r="L246" s="1">
        <v>0.843887</v>
      </c>
    </row>
    <row r="247">
      <c r="I247" s="1">
        <v>175.075961</v>
      </c>
      <c r="L247" s="1">
        <v>0.844037</v>
      </c>
    </row>
    <row r="248">
      <c r="I248" s="1">
        <v>176.775095</v>
      </c>
      <c r="L248" s="1">
        <v>0.844112</v>
      </c>
    </row>
    <row r="249">
      <c r="I249" s="1">
        <v>178.203583</v>
      </c>
      <c r="L249" s="1">
        <v>0.844151</v>
      </c>
    </row>
    <row r="250">
      <c r="I250" s="1">
        <v>180.75068</v>
      </c>
      <c r="L250" s="1">
        <v>0.844347</v>
      </c>
    </row>
    <row r="251">
      <c r="I251" s="1">
        <v>182.386909</v>
      </c>
      <c r="L251" s="1">
        <v>0.844405</v>
      </c>
    </row>
    <row r="252">
      <c r="I252" s="1">
        <v>183.640769</v>
      </c>
      <c r="L252" s="1">
        <v>0.844425</v>
      </c>
    </row>
    <row r="253">
      <c r="I253" s="1">
        <v>185.357637</v>
      </c>
      <c r="L253" s="1">
        <v>0.844479</v>
      </c>
    </row>
    <row r="254">
      <c r="I254" s="1">
        <v>187.166364</v>
      </c>
      <c r="L254" s="1">
        <v>0.844558</v>
      </c>
    </row>
    <row r="255">
      <c r="I255" s="1">
        <v>188.784978</v>
      </c>
      <c r="L255" s="1">
        <v>0.844621</v>
      </c>
    </row>
    <row r="256">
      <c r="I256" s="1">
        <v>190.450652</v>
      </c>
      <c r="L256" s="1">
        <v>0.844673</v>
      </c>
    </row>
    <row r="257">
      <c r="I257" s="1">
        <v>192.476148</v>
      </c>
      <c r="L257" s="1">
        <v>0.844758</v>
      </c>
    </row>
    <row r="258">
      <c r="I258" s="1">
        <v>194.769078</v>
      </c>
      <c r="L258" s="1">
        <v>0.844891</v>
      </c>
    </row>
    <row r="259">
      <c r="I259" s="1">
        <v>196.828969</v>
      </c>
      <c r="L259" s="1">
        <v>0.844977</v>
      </c>
    </row>
    <row r="260">
      <c r="I260" s="1">
        <v>198.437151</v>
      </c>
      <c r="L260" s="1">
        <v>0.84502</v>
      </c>
    </row>
    <row r="261">
      <c r="I261" s="1">
        <v>200.849616</v>
      </c>
      <c r="L261" s="1">
        <v>0.84519</v>
      </c>
    </row>
    <row r="262">
      <c r="I262" s="1">
        <v>203.467591</v>
      </c>
      <c r="L262" s="1">
        <v>0.845342</v>
      </c>
    </row>
    <row r="263">
      <c r="I263" s="1">
        <v>205.138942</v>
      </c>
      <c r="L263" s="1">
        <v>0.845419</v>
      </c>
    </row>
    <row r="264">
      <c r="I264" s="1">
        <v>207.126374</v>
      </c>
      <c r="L264" s="1">
        <v>0.845499</v>
      </c>
    </row>
    <row r="265">
      <c r="I265" s="1">
        <v>209.004606</v>
      </c>
      <c r="L265" s="1">
        <v>0.84557</v>
      </c>
    </row>
    <row r="266">
      <c r="I266" s="1">
        <v>210.384496</v>
      </c>
      <c r="L266" s="1">
        <v>0.84559</v>
      </c>
    </row>
    <row r="267">
      <c r="I267" s="1">
        <v>212.53761</v>
      </c>
      <c r="L267" s="1">
        <v>0.845677</v>
      </c>
    </row>
    <row r="268">
      <c r="I268" s="1">
        <v>214.418645</v>
      </c>
      <c r="L268" s="1">
        <v>0.845766</v>
      </c>
    </row>
    <row r="269">
      <c r="I269" s="1">
        <v>215.80552</v>
      </c>
      <c r="L269" s="1">
        <v>0.845788</v>
      </c>
    </row>
    <row r="270">
      <c r="I270" s="1">
        <v>217.838978</v>
      </c>
      <c r="L270" s="1">
        <v>0.845897</v>
      </c>
    </row>
    <row r="271">
      <c r="I271" s="1">
        <v>220.180175</v>
      </c>
      <c r="L271" s="1">
        <v>0.84605</v>
      </c>
    </row>
    <row r="272">
      <c r="I272" s="1">
        <v>222.304419</v>
      </c>
      <c r="L272" s="1">
        <v>0.846129</v>
      </c>
    </row>
    <row r="273">
      <c r="I273" s="1">
        <v>224.308318</v>
      </c>
      <c r="L273" s="1">
        <v>0.846227</v>
      </c>
    </row>
    <row r="274">
      <c r="I274" s="1">
        <v>226.69455</v>
      </c>
      <c r="L274" s="1">
        <v>0.846387</v>
      </c>
    </row>
    <row r="275">
      <c r="I275" s="1">
        <v>228.794571</v>
      </c>
      <c r="L275" s="1">
        <v>0.846513</v>
      </c>
    </row>
    <row r="276">
      <c r="I276" s="1">
        <v>230.961598</v>
      </c>
      <c r="L276" s="1">
        <v>0.8466</v>
      </c>
    </row>
    <row r="277">
      <c r="I277" s="1">
        <v>233.092622</v>
      </c>
      <c r="L277" s="1">
        <v>0.846701</v>
      </c>
    </row>
    <row r="278">
      <c r="I278" s="1">
        <v>234.691853</v>
      </c>
      <c r="L278" s="1">
        <v>0.84674</v>
      </c>
    </row>
    <row r="279">
      <c r="I279" s="1">
        <v>236.051307</v>
      </c>
      <c r="L279" s="1">
        <v>0.846762</v>
      </c>
    </row>
    <row r="280">
      <c r="I280" s="1">
        <v>238.710178</v>
      </c>
      <c r="L280" s="1">
        <v>0.846953</v>
      </c>
    </row>
    <row r="281">
      <c r="I281" s="1">
        <v>240.977566</v>
      </c>
      <c r="L281" s="1">
        <v>0.847061</v>
      </c>
    </row>
    <row r="282">
      <c r="I282" s="1">
        <v>242.687687</v>
      </c>
      <c r="L282" s="1">
        <v>0.847118</v>
      </c>
    </row>
    <row r="283">
      <c r="I283" s="1">
        <v>244.902089</v>
      </c>
      <c r="L283" s="1">
        <v>0.847245</v>
      </c>
    </row>
    <row r="284">
      <c r="I284" s="1">
        <v>246.950617</v>
      </c>
      <c r="L284" s="1">
        <v>0.847315</v>
      </c>
    </row>
    <row r="285">
      <c r="I285" s="1">
        <v>248.891877</v>
      </c>
      <c r="L285" s="1">
        <v>0.847396</v>
      </c>
    </row>
    <row r="286">
      <c r="I286" s="1">
        <v>250.868877</v>
      </c>
      <c r="L286" s="1">
        <v>0.847467</v>
      </c>
    </row>
    <row r="287">
      <c r="I287" s="1">
        <v>252.642908</v>
      </c>
      <c r="L287" s="1">
        <v>0.847523</v>
      </c>
    </row>
    <row r="288">
      <c r="I288" s="1">
        <v>254.813327</v>
      </c>
      <c r="L288" s="1">
        <v>0.847637</v>
      </c>
    </row>
    <row r="289">
      <c r="I289" s="1">
        <v>256.720793</v>
      </c>
      <c r="L289" s="1">
        <v>0.8477</v>
      </c>
    </row>
    <row r="290">
      <c r="I290" s="1">
        <v>258.511874</v>
      </c>
      <c r="L290" s="1">
        <v>0.847764</v>
      </c>
    </row>
    <row r="291">
      <c r="I291" s="1">
        <v>260.421494</v>
      </c>
      <c r="L291" s="1">
        <v>0.847823</v>
      </c>
    </row>
    <row r="292">
      <c r="I292" s="1">
        <v>262.170607</v>
      </c>
      <c r="L292" s="1">
        <v>0.847875</v>
      </c>
    </row>
    <row r="293">
      <c r="I293" s="1">
        <v>263.919625</v>
      </c>
      <c r="L293" s="1">
        <v>0.847924</v>
      </c>
    </row>
    <row r="294">
      <c r="I294" s="1">
        <v>265.755792</v>
      </c>
      <c r="L294" s="1">
        <v>0.847989</v>
      </c>
    </row>
    <row r="295">
      <c r="I295" s="1">
        <v>267.47248</v>
      </c>
      <c r="L295" s="1">
        <v>0.84804</v>
      </c>
    </row>
    <row r="296">
      <c r="I296" s="1">
        <v>269.46261</v>
      </c>
      <c r="L296" s="1">
        <v>0.848104</v>
      </c>
    </row>
    <row r="297">
      <c r="I297" s="1">
        <v>271.377762</v>
      </c>
      <c r="L297" s="1">
        <v>0.848182</v>
      </c>
    </row>
    <row r="298">
      <c r="I298" s="1">
        <v>273.227405</v>
      </c>
      <c r="L298" s="1">
        <v>0.84823</v>
      </c>
    </row>
    <row r="299">
      <c r="I299" s="1">
        <v>275.019377</v>
      </c>
      <c r="L299" s="1">
        <v>0.848288</v>
      </c>
    </row>
    <row r="300">
      <c r="I300" s="1">
        <v>277.178068</v>
      </c>
      <c r="L300" s="1">
        <v>0.848395</v>
      </c>
    </row>
    <row r="301">
      <c r="I301" s="1">
        <v>278.907487</v>
      </c>
      <c r="L301" s="1">
        <v>0.848447</v>
      </c>
    </row>
    <row r="302">
      <c r="I302" s="1">
        <v>280.929843</v>
      </c>
      <c r="L302" s="1">
        <v>0.848513</v>
      </c>
    </row>
    <row r="304">
      <c r="B304" s="1" t="s">
        <v>660</v>
      </c>
      <c r="G304" s="1"/>
    </row>
    <row r="305">
      <c r="B305" s="1" t="s">
        <v>617</v>
      </c>
      <c r="C305" s="1"/>
      <c r="D305" s="1" t="s">
        <v>663</v>
      </c>
      <c r="E305" s="1"/>
      <c r="F305" s="1" t="s">
        <v>222</v>
      </c>
      <c r="G305" s="1"/>
      <c r="I305" s="1" t="s">
        <v>1328</v>
      </c>
      <c r="J305" s="1" t="s">
        <v>617</v>
      </c>
      <c r="K305" s="1" t="s">
        <v>663</v>
      </c>
      <c r="L305" s="1" t="s">
        <v>222</v>
      </c>
    </row>
    <row r="306">
      <c r="B306" s="1">
        <v>0.817329</v>
      </c>
      <c r="C306" s="1">
        <v>6.9628</v>
      </c>
      <c r="D306" s="1">
        <v>0.817531</v>
      </c>
      <c r="E306" s="102">
        <v>35.8974</v>
      </c>
      <c r="F306" s="81">
        <v>0.817507</v>
      </c>
      <c r="G306" s="1">
        <v>23.100592</v>
      </c>
      <c r="I306" s="1">
        <v>6.9628</v>
      </c>
      <c r="J306" s="1">
        <v>0.817329</v>
      </c>
    </row>
    <row r="307">
      <c r="B307" s="1">
        <v>0.825392</v>
      </c>
      <c r="C307" s="1">
        <v>13.2877</v>
      </c>
      <c r="D307" s="1">
        <v>0.825584</v>
      </c>
      <c r="E307" s="102">
        <v>72.3453</v>
      </c>
      <c r="F307" s="81">
        <v>0.825555</v>
      </c>
      <c r="G307" s="1">
        <v>44.513374</v>
      </c>
      <c r="I307" s="1">
        <v>13.2877</v>
      </c>
      <c r="J307" s="1">
        <v>0.825392</v>
      </c>
    </row>
    <row r="308">
      <c r="B308" s="1">
        <v>0.83104</v>
      </c>
      <c r="C308" s="1">
        <v>19.5161</v>
      </c>
      <c r="D308" s="1">
        <v>0.831444</v>
      </c>
      <c r="E308" s="102">
        <v>108.522</v>
      </c>
      <c r="F308" s="81">
        <v>0.831405</v>
      </c>
      <c r="G308" s="1">
        <v>66.2282</v>
      </c>
      <c r="I308" s="1">
        <v>19.5161</v>
      </c>
      <c r="J308" s="1">
        <v>0.83104</v>
      </c>
    </row>
    <row r="309">
      <c r="B309" s="1">
        <v>0.834579</v>
      </c>
      <c r="C309" s="1">
        <v>25.3551</v>
      </c>
      <c r="D309" s="1">
        <v>0.835817</v>
      </c>
      <c r="E309" s="102">
        <v>144.463</v>
      </c>
      <c r="F309" s="81">
        <v>0.835851</v>
      </c>
      <c r="G309" s="1">
        <v>87.201365</v>
      </c>
      <c r="I309" s="1">
        <v>25.3551</v>
      </c>
      <c r="J309" s="1">
        <v>0.834579</v>
      </c>
    </row>
    <row r="310">
      <c r="B310" s="1">
        <v>0.837105</v>
      </c>
      <c r="C310" s="1">
        <v>30.7753</v>
      </c>
      <c r="D310" s="1">
        <v>0.839216</v>
      </c>
      <c r="E310" s="102">
        <v>180.462</v>
      </c>
      <c r="F310" s="81">
        <v>0.838973</v>
      </c>
      <c r="G310" s="1">
        <v>107.74928</v>
      </c>
      <c r="I310" s="1">
        <v>30.7753</v>
      </c>
      <c r="J310" s="1">
        <v>0.837105</v>
      </c>
    </row>
    <row r="311">
      <c r="B311" s="1">
        <v>0.839006</v>
      </c>
      <c r="C311" s="1">
        <v>35.9913</v>
      </c>
      <c r="D311" s="1">
        <v>0.841648</v>
      </c>
      <c r="E311" s="102">
        <v>216.165</v>
      </c>
      <c r="F311" s="81">
        <v>0.841616</v>
      </c>
      <c r="G311" s="1">
        <v>127.959426</v>
      </c>
      <c r="I311" s="1">
        <v>35.9913</v>
      </c>
      <c r="J311" s="1">
        <v>0.839006</v>
      </c>
    </row>
    <row r="312">
      <c r="B312" s="1">
        <v>0.840777</v>
      </c>
      <c r="C312" s="1">
        <v>41.77</v>
      </c>
      <c r="D312" s="1">
        <v>0.843802</v>
      </c>
      <c r="E312" s="102">
        <v>251.85899999999998</v>
      </c>
      <c r="F312" s="81">
        <v>0.843541</v>
      </c>
      <c r="G312" s="1">
        <v>147.522629</v>
      </c>
      <c r="I312" s="1">
        <v>41.77</v>
      </c>
      <c r="J312" s="1">
        <v>0.840777</v>
      </c>
    </row>
    <row r="313">
      <c r="B313" s="1">
        <v>0.842101</v>
      </c>
      <c r="C313" s="1">
        <v>47.2582</v>
      </c>
      <c r="D313" s="1">
        <v>0.845422</v>
      </c>
      <c r="E313" s="102">
        <v>287.13</v>
      </c>
      <c r="F313" s="81">
        <v>0.845091</v>
      </c>
      <c r="G313" s="1">
        <v>166.939142</v>
      </c>
      <c r="I313" s="1">
        <v>47.2582</v>
      </c>
      <c r="J313" s="1">
        <v>0.842101</v>
      </c>
    </row>
    <row r="314">
      <c r="B314" s="1">
        <v>0.843488</v>
      </c>
      <c r="C314" s="1">
        <v>53.1788</v>
      </c>
      <c r="D314" s="1">
        <v>0.846735</v>
      </c>
      <c r="E314" s="102">
        <v>322.272</v>
      </c>
      <c r="F314" s="81">
        <v>0.846271</v>
      </c>
      <c r="G314" s="1">
        <v>185.330624</v>
      </c>
      <c r="I314" s="1">
        <v>53.1788</v>
      </c>
      <c r="J314" s="1">
        <v>0.843488</v>
      </c>
    </row>
    <row r="315">
      <c r="B315" s="1">
        <v>0.844694</v>
      </c>
      <c r="C315" s="1">
        <v>58.7605</v>
      </c>
      <c r="D315" s="1">
        <v>0.847698</v>
      </c>
      <c r="E315" s="102">
        <v>356.86</v>
      </c>
      <c r="F315" s="81">
        <v>0.84727</v>
      </c>
      <c r="G315" s="1">
        <v>202.932674</v>
      </c>
      <c r="I315" s="1">
        <v>58.7605</v>
      </c>
      <c r="J315" s="1">
        <v>0.844694</v>
      </c>
    </row>
    <row r="316">
      <c r="B316" s="1">
        <v>0.845614</v>
      </c>
      <c r="C316" s="1">
        <v>64.0495</v>
      </c>
      <c r="D316" s="1">
        <v>0.848412</v>
      </c>
      <c r="E316" s="102">
        <v>389.557</v>
      </c>
      <c r="F316" s="81">
        <v>0.847979</v>
      </c>
      <c r="G316" s="1">
        <v>218.315294</v>
      </c>
      <c r="I316" s="1">
        <v>64.0495</v>
      </c>
      <c r="J316" s="1">
        <v>0.845614</v>
      </c>
    </row>
    <row r="317">
      <c r="B317" s="1">
        <v>0.846409</v>
      </c>
      <c r="C317" s="1">
        <v>69.3322</v>
      </c>
      <c r="D317" s="1">
        <v>0.848904</v>
      </c>
      <c r="E317" s="102">
        <v>419.961</v>
      </c>
      <c r="F317" s="81">
        <v>0.848463</v>
      </c>
      <c r="G317" s="1">
        <v>230.56322</v>
      </c>
      <c r="I317" s="1">
        <v>69.3322</v>
      </c>
      <c r="J317" s="1">
        <v>0.846409</v>
      </c>
    </row>
    <row r="318">
      <c r="B318" s="1">
        <v>0.847086</v>
      </c>
      <c r="C318" s="1">
        <v>74.8337</v>
      </c>
      <c r="D318" s="1">
        <v>0.849317</v>
      </c>
      <c r="E318" s="102">
        <v>449.352</v>
      </c>
      <c r="F318" s="81">
        <v>0.848861</v>
      </c>
      <c r="G318" s="1">
        <v>242.297985</v>
      </c>
      <c r="I318" s="1">
        <v>74.8337</v>
      </c>
      <c r="J318" s="1">
        <v>0.847086</v>
      </c>
    </row>
    <row r="319">
      <c r="B319" s="1">
        <v>0.847696</v>
      </c>
      <c r="C319" s="1">
        <v>80.1961</v>
      </c>
      <c r="D319" s="1">
        <v>0.849571</v>
      </c>
      <c r="E319" s="102">
        <v>477.158</v>
      </c>
      <c r="F319" s="81">
        <v>0.849031</v>
      </c>
      <c r="G319" s="1">
        <v>250.512605</v>
      </c>
      <c r="I319" s="1">
        <v>80.1961</v>
      </c>
      <c r="J319" s="1">
        <v>0.847696</v>
      </c>
    </row>
    <row r="320">
      <c r="B320" s="1">
        <v>0.848139</v>
      </c>
      <c r="C320" s="1">
        <v>85.101</v>
      </c>
      <c r="D320" s="1">
        <v>0.850058</v>
      </c>
      <c r="E320" s="102">
        <v>506.62199999999996</v>
      </c>
      <c r="F320" s="81">
        <v>0.849224</v>
      </c>
      <c r="G320" s="1">
        <v>258.979853</v>
      </c>
      <c r="I320" s="1">
        <v>85.101</v>
      </c>
      <c r="J320" s="1">
        <v>0.848139</v>
      </c>
    </row>
    <row r="321">
      <c r="B321" s="1">
        <v>0.848616</v>
      </c>
      <c r="C321" s="1">
        <v>90.1644</v>
      </c>
      <c r="D321" s="1">
        <v>0.850249</v>
      </c>
      <c r="E321" s="102">
        <v>533.657</v>
      </c>
      <c r="F321" s="81">
        <v>0.849462</v>
      </c>
      <c r="G321" s="1">
        <v>267.978224</v>
      </c>
      <c r="I321" s="1">
        <v>90.1644</v>
      </c>
      <c r="J321" s="1">
        <v>0.848616</v>
      </c>
    </row>
    <row r="322">
      <c r="B322" s="1">
        <v>0.848943</v>
      </c>
      <c r="C322" s="1">
        <v>94.503</v>
      </c>
      <c r="D322" s="1">
        <v>0.850435</v>
      </c>
      <c r="E322" s="102">
        <v>560.229</v>
      </c>
      <c r="F322" s="81">
        <v>0.849656</v>
      </c>
      <c r="G322" s="1">
        <v>276.735208</v>
      </c>
      <c r="I322" s="1">
        <v>94.503</v>
      </c>
      <c r="J322" s="1">
        <v>0.848943</v>
      </c>
    </row>
    <row r="323">
      <c r="B323" s="1">
        <v>0.849331</v>
      </c>
      <c r="C323" s="1">
        <v>99.5079</v>
      </c>
      <c r="D323" s="1">
        <v>0.850739</v>
      </c>
      <c r="E323" s="102">
        <v>587.702</v>
      </c>
      <c r="F323" s="81">
        <v>0.849888</v>
      </c>
      <c r="G323" s="1">
        <v>285.60455</v>
      </c>
      <c r="I323" s="1">
        <v>99.5079</v>
      </c>
      <c r="J323" s="1">
        <v>0.849331</v>
      </c>
    </row>
    <row r="324">
      <c r="B324" s="1">
        <v>0.849618</v>
      </c>
      <c r="C324" s="1">
        <v>104.166</v>
      </c>
      <c r="D324" s="1">
        <v>0.850901</v>
      </c>
      <c r="E324" s="102">
        <v>614.235</v>
      </c>
      <c r="F324" s="81">
        <v>0.850071</v>
      </c>
      <c r="G324" s="1">
        <v>294.358198</v>
      </c>
      <c r="I324" s="1">
        <v>104.166</v>
      </c>
      <c r="J324" s="1">
        <v>0.849618</v>
      </c>
    </row>
    <row r="325">
      <c r="B325" s="1">
        <v>0.849855</v>
      </c>
      <c r="C325" s="1">
        <v>108.577</v>
      </c>
      <c r="D325" s="1">
        <v>0.851097</v>
      </c>
      <c r="E325" s="102">
        <v>641.621</v>
      </c>
      <c r="F325" s="81">
        <v>0.850151</v>
      </c>
      <c r="G325" s="1">
        <v>301.185286</v>
      </c>
      <c r="I325" s="1">
        <v>108.577</v>
      </c>
      <c r="J325" s="1">
        <v>0.849855</v>
      </c>
    </row>
    <row r="326">
      <c r="B326" s="1">
        <v>0.850159</v>
      </c>
      <c r="C326" s="1">
        <v>112.85</v>
      </c>
      <c r="D326" s="1">
        <v>0.851366</v>
      </c>
      <c r="E326" s="102">
        <v>669.798</v>
      </c>
      <c r="F326" s="81">
        <v>0.850226</v>
      </c>
      <c r="G326" s="1">
        <v>308.025641</v>
      </c>
      <c r="I326" s="1">
        <v>112.85</v>
      </c>
      <c r="J326" s="1">
        <v>0.850159</v>
      </c>
    </row>
    <row r="327">
      <c r="B327" s="1">
        <v>0.850579</v>
      </c>
      <c r="C327" s="1">
        <v>117.794</v>
      </c>
      <c r="D327" s="1">
        <v>0.851526</v>
      </c>
      <c r="E327" s="102">
        <v>696.777</v>
      </c>
      <c r="F327" s="81">
        <v>0.850329</v>
      </c>
      <c r="G327" s="1">
        <v>315.486755</v>
      </c>
      <c r="I327" s="1">
        <v>117.794</v>
      </c>
      <c r="J327" s="1">
        <v>0.850579</v>
      </c>
    </row>
    <row r="328">
      <c r="B328" s="1">
        <v>0.8508</v>
      </c>
      <c r="C328" s="1">
        <v>122.009</v>
      </c>
      <c r="D328" s="1">
        <v>0.851693</v>
      </c>
      <c r="E328" s="102">
        <v>723.143</v>
      </c>
      <c r="F328" s="81">
        <v>0.850438</v>
      </c>
      <c r="G328" s="1">
        <v>322.748107</v>
      </c>
      <c r="I328" s="1">
        <v>122.009</v>
      </c>
      <c r="J328" s="1">
        <v>0.8508</v>
      </c>
    </row>
    <row r="329">
      <c r="B329" s="1">
        <v>0.851481</v>
      </c>
      <c r="C329" s="1">
        <v>126.648</v>
      </c>
      <c r="D329" s="1">
        <v>0.85183</v>
      </c>
      <c r="E329" s="102">
        <v>749.48</v>
      </c>
      <c r="F329" s="81">
        <v>0.85062</v>
      </c>
      <c r="G329" s="1">
        <v>330.819109</v>
      </c>
      <c r="I329" s="1">
        <v>126.648</v>
      </c>
      <c r="J329" s="1">
        <v>0.851481</v>
      </c>
    </row>
    <row r="330">
      <c r="B330" s="1">
        <v>0.851788</v>
      </c>
      <c r="C330" s="1">
        <v>131.373</v>
      </c>
      <c r="D330" s="1">
        <v>0.851943</v>
      </c>
      <c r="E330" s="102">
        <v>775.332</v>
      </c>
      <c r="F330" s="81">
        <v>0.850663</v>
      </c>
      <c r="G330" s="1">
        <v>337.420306</v>
      </c>
      <c r="I330" s="1">
        <v>131.373</v>
      </c>
      <c r="J330" s="1">
        <v>0.851788</v>
      </c>
    </row>
    <row r="331">
      <c r="B331" s="1">
        <v>0.852057</v>
      </c>
      <c r="C331" s="1">
        <v>136.086</v>
      </c>
      <c r="D331" s="1">
        <v>0.852066</v>
      </c>
      <c r="E331" s="102">
        <v>802.009</v>
      </c>
      <c r="F331" s="81">
        <v>0.850804</v>
      </c>
      <c r="G331" s="1">
        <v>345.533621</v>
      </c>
      <c r="I331" s="1">
        <v>136.086</v>
      </c>
      <c r="J331" s="1">
        <v>0.852057</v>
      </c>
    </row>
    <row r="332">
      <c r="B332" s="1">
        <v>0.852239</v>
      </c>
      <c r="C332" s="1">
        <v>140.17</v>
      </c>
      <c r="D332" s="1">
        <v>0.852119</v>
      </c>
      <c r="E332" s="102">
        <v>827.415</v>
      </c>
      <c r="F332" s="81">
        <v>0.851035</v>
      </c>
      <c r="G332" s="1">
        <v>354.188455</v>
      </c>
      <c r="I332" s="1">
        <v>140.17</v>
      </c>
      <c r="J332" s="1">
        <v>0.852239</v>
      </c>
    </row>
    <row r="333">
      <c r="B333" s="1">
        <v>0.852577</v>
      </c>
      <c r="C333" s="1">
        <v>144.791</v>
      </c>
      <c r="D333" s="1">
        <v>0.852476</v>
      </c>
      <c r="E333" s="102">
        <v>855.671</v>
      </c>
      <c r="F333" s="81">
        <v>0.851099</v>
      </c>
      <c r="G333" s="1">
        <v>361.559416</v>
      </c>
      <c r="I333" s="1">
        <v>144.791</v>
      </c>
      <c r="J333" s="1">
        <v>0.852577</v>
      </c>
    </row>
    <row r="334">
      <c r="B334" s="1">
        <v>0.852769</v>
      </c>
      <c r="C334" s="1">
        <v>149.406</v>
      </c>
      <c r="D334" s="1">
        <v>0.852585</v>
      </c>
      <c r="E334" s="102">
        <v>881.55</v>
      </c>
      <c r="F334" s="81">
        <v>0.85115</v>
      </c>
      <c r="G334" s="1">
        <v>368.502979</v>
      </c>
      <c r="I334" s="1">
        <v>149.406</v>
      </c>
      <c r="J334" s="1">
        <v>0.852769</v>
      </c>
    </row>
    <row r="335">
      <c r="B335" s="1">
        <v>0.853035</v>
      </c>
      <c r="C335" s="1">
        <v>153.556</v>
      </c>
      <c r="D335" s="1">
        <v>0.852714</v>
      </c>
      <c r="E335" s="102">
        <v>907.696</v>
      </c>
      <c r="F335" s="81">
        <v>0.851224</v>
      </c>
      <c r="G335" s="1">
        <v>375.733392</v>
      </c>
      <c r="I335" s="1">
        <v>153.556</v>
      </c>
      <c r="J335" s="1">
        <v>0.853035</v>
      </c>
    </row>
    <row r="336">
      <c r="B336" s="1">
        <v>0.853348</v>
      </c>
      <c r="C336" s="1">
        <v>157.521</v>
      </c>
      <c r="D336" s="1">
        <v>0.852745</v>
      </c>
      <c r="E336" s="102">
        <v>932.932</v>
      </c>
      <c r="F336" s="1">
        <v>0.851338</v>
      </c>
      <c r="G336" s="1">
        <v>383.605646</v>
      </c>
      <c r="I336" s="1">
        <v>157.521</v>
      </c>
      <c r="J336" s="1">
        <v>0.853348</v>
      </c>
    </row>
    <row r="337">
      <c r="B337" s="1">
        <v>0.853654</v>
      </c>
      <c r="C337" s="1">
        <v>162.339</v>
      </c>
      <c r="D337" s="1">
        <v>0.852971</v>
      </c>
      <c r="E337" s="102">
        <v>959.448</v>
      </c>
      <c r="F337" s="1">
        <v>0.851556</v>
      </c>
      <c r="G337" s="1">
        <v>392.558453</v>
      </c>
      <c r="I337" s="1">
        <v>162.339</v>
      </c>
      <c r="J337" s="1">
        <v>0.853654</v>
      </c>
    </row>
    <row r="338">
      <c r="B338" s="1">
        <v>0.854059</v>
      </c>
      <c r="C338" s="1">
        <v>167.252</v>
      </c>
      <c r="D338" s="1">
        <v>0.85306</v>
      </c>
      <c r="E338" s="102">
        <v>985.4</v>
      </c>
      <c r="F338" s="1">
        <v>0.851643</v>
      </c>
      <c r="G338" s="1">
        <v>400.598902</v>
      </c>
      <c r="I338" s="1">
        <v>167.252</v>
      </c>
      <c r="J338" s="1">
        <v>0.854059</v>
      </c>
    </row>
    <row r="339">
      <c r="B339" s="1">
        <v>0.854187</v>
      </c>
      <c r="C339" s="1">
        <v>171.251</v>
      </c>
      <c r="D339" s="1">
        <v>0.853168</v>
      </c>
      <c r="E339" s="102">
        <v>1011.69</v>
      </c>
      <c r="F339" s="1">
        <v>0.851724</v>
      </c>
      <c r="G339" s="1">
        <v>408.368255</v>
      </c>
      <c r="I339" s="1">
        <v>171.251</v>
      </c>
      <c r="J339" s="1">
        <v>0.854187</v>
      </c>
    </row>
    <row r="340">
      <c r="B340" s="1">
        <v>0.854382</v>
      </c>
      <c r="C340" s="1">
        <v>175.573</v>
      </c>
      <c r="D340" s="1">
        <v>0.853193</v>
      </c>
      <c r="E340" s="102">
        <v>1036.94</v>
      </c>
      <c r="F340" s="1">
        <v>0.851851</v>
      </c>
      <c r="G340" s="1">
        <v>416.901608</v>
      </c>
      <c r="I340" s="1">
        <v>175.573</v>
      </c>
      <c r="J340" s="1">
        <v>0.854382</v>
      </c>
    </row>
    <row r="341">
      <c r="B341" s="1">
        <v>0.854614</v>
      </c>
      <c r="C341" s="1">
        <v>179.943</v>
      </c>
      <c r="D341" s="1">
        <v>0.853237</v>
      </c>
      <c r="E341" s="102">
        <v>1062.05</v>
      </c>
      <c r="F341" s="1">
        <v>0.851926</v>
      </c>
      <c r="G341" s="1">
        <v>424.619373</v>
      </c>
      <c r="I341" s="1">
        <v>179.943</v>
      </c>
      <c r="J341" s="1">
        <v>0.854614</v>
      </c>
    </row>
    <row r="342">
      <c r="B342" s="1">
        <v>0.854891</v>
      </c>
      <c r="C342" s="1">
        <v>184.197</v>
      </c>
      <c r="D342" s="1">
        <v>0.853292</v>
      </c>
      <c r="E342" s="102">
        <v>1087.71</v>
      </c>
      <c r="F342" s="1">
        <v>0.852082</v>
      </c>
      <c r="G342" s="1">
        <v>433.321389</v>
      </c>
      <c r="I342" s="1">
        <v>184.197</v>
      </c>
      <c r="J342" s="1">
        <v>0.854891</v>
      </c>
    </row>
    <row r="343">
      <c r="B343" s="1">
        <v>0.855046</v>
      </c>
      <c r="C343" s="1">
        <v>188.272</v>
      </c>
      <c r="D343" s="1">
        <v>0.853354</v>
      </c>
      <c r="E343" s="102">
        <v>1112.81</v>
      </c>
      <c r="F343" s="1">
        <v>0.852149</v>
      </c>
      <c r="G343" s="1">
        <v>440.416332</v>
      </c>
      <c r="I343" s="1">
        <v>188.272</v>
      </c>
      <c r="J343" s="1">
        <v>0.855046</v>
      </c>
    </row>
    <row r="344">
      <c r="B344" s="1">
        <v>0.855206</v>
      </c>
      <c r="C344" s="1">
        <v>192.48</v>
      </c>
      <c r="D344" s="1">
        <v>0.853396</v>
      </c>
      <c r="E344" s="102">
        <v>1138.07</v>
      </c>
      <c r="F344" s="1">
        <v>0.852293</v>
      </c>
      <c r="G344" s="1">
        <v>448.92207</v>
      </c>
      <c r="I344" s="1">
        <v>192.48</v>
      </c>
      <c r="J344" s="1">
        <v>0.855206</v>
      </c>
    </row>
    <row r="345">
      <c r="B345" s="1">
        <v>0.855271</v>
      </c>
      <c r="C345" s="1">
        <v>196.154</v>
      </c>
      <c r="D345" s="1">
        <v>0.8536</v>
      </c>
      <c r="E345" s="102">
        <v>1165.2</v>
      </c>
      <c r="F345" s="1">
        <v>0.852313</v>
      </c>
      <c r="G345" s="1">
        <v>455.842023</v>
      </c>
      <c r="I345" s="1">
        <v>196.154</v>
      </c>
      <c r="J345" s="1">
        <v>0.855271</v>
      </c>
    </row>
    <row r="346">
      <c r="B346" s="1">
        <v>0.855413</v>
      </c>
      <c r="C346" s="1">
        <v>200.152</v>
      </c>
      <c r="D346" s="1">
        <v>0.853644</v>
      </c>
      <c r="E346" s="102">
        <v>1190.38</v>
      </c>
      <c r="F346" s="1">
        <v>0.852406</v>
      </c>
      <c r="G346" s="1">
        <v>464.574621</v>
      </c>
      <c r="I346" s="1">
        <v>200.152</v>
      </c>
      <c r="J346" s="1">
        <v>0.855413</v>
      </c>
    </row>
    <row r="347">
      <c r="B347" s="1">
        <v>0.855557</v>
      </c>
      <c r="C347" s="1">
        <v>204.286</v>
      </c>
      <c r="D347" s="1">
        <v>0.853714</v>
      </c>
      <c r="E347" s="102">
        <v>1215.65</v>
      </c>
      <c r="F347" s="1">
        <v>0.852484</v>
      </c>
      <c r="G347" s="1">
        <v>472.592483</v>
      </c>
      <c r="I347" s="1">
        <v>204.286</v>
      </c>
      <c r="J347" s="1">
        <v>0.855557</v>
      </c>
    </row>
    <row r="348">
      <c r="B348" s="1">
        <v>0.855678</v>
      </c>
      <c r="C348" s="1">
        <v>207.911</v>
      </c>
      <c r="D348" s="1">
        <v>0.853745</v>
      </c>
      <c r="E348" s="102">
        <v>1241.07</v>
      </c>
      <c r="F348" s="1">
        <v>0.852583</v>
      </c>
      <c r="G348" s="1">
        <v>480.387151</v>
      </c>
      <c r="I348" s="1">
        <v>207.911</v>
      </c>
      <c r="J348" s="1">
        <v>0.855678</v>
      </c>
    </row>
    <row r="349">
      <c r="B349" s="25">
        <v>0.855871</v>
      </c>
      <c r="C349" s="1">
        <v>212.431</v>
      </c>
      <c r="D349" s="1">
        <v>0.854057</v>
      </c>
      <c r="E349" s="102">
        <v>1268.91</v>
      </c>
      <c r="F349" s="1">
        <v>0.852595</v>
      </c>
      <c r="G349" s="1">
        <v>486.956387</v>
      </c>
      <c r="I349" s="1">
        <v>212.431</v>
      </c>
      <c r="J349" s="1">
        <v>0.855871</v>
      </c>
    </row>
    <row r="350">
      <c r="B350" s="1">
        <v>0.856143</v>
      </c>
      <c r="C350" s="1">
        <v>217.31</v>
      </c>
      <c r="D350" s="1">
        <v>0.854234</v>
      </c>
      <c r="E350" s="102">
        <v>1295.74</v>
      </c>
      <c r="F350" s="1">
        <v>0.852604</v>
      </c>
      <c r="G350" s="1">
        <v>493.692227</v>
      </c>
      <c r="I350" s="1">
        <v>217.31</v>
      </c>
      <c r="J350" s="1">
        <v>0.856143</v>
      </c>
    </row>
    <row r="351">
      <c r="B351" s="1">
        <v>0.856303</v>
      </c>
      <c r="C351" s="1">
        <v>221.533</v>
      </c>
      <c r="D351" s="1">
        <v>0.854464</v>
      </c>
      <c r="E351" s="102">
        <v>1323.08</v>
      </c>
      <c r="F351" s="1">
        <v>0.852716</v>
      </c>
      <c r="G351" s="1">
        <v>502.235921</v>
      </c>
      <c r="I351" s="1">
        <v>221.533</v>
      </c>
      <c r="J351" s="1">
        <v>0.856303</v>
      </c>
    </row>
    <row r="352">
      <c r="B352" s="1">
        <v>0.856447</v>
      </c>
      <c r="C352" s="1">
        <v>225.816</v>
      </c>
      <c r="D352" s="1">
        <v>0.854549</v>
      </c>
      <c r="E352" s="102">
        <v>1349.29</v>
      </c>
      <c r="F352" s="1">
        <v>0.85274</v>
      </c>
      <c r="G352" s="1">
        <v>509.240771</v>
      </c>
      <c r="I352" s="1">
        <v>225.816</v>
      </c>
      <c r="J352" s="1">
        <v>0.856447</v>
      </c>
    </row>
    <row r="353">
      <c r="B353" s="1">
        <v>0.856633</v>
      </c>
      <c r="C353" s="1">
        <v>230.048</v>
      </c>
      <c r="F353" s="1">
        <v>0.852977</v>
      </c>
      <c r="G353" s="1">
        <v>518.270042</v>
      </c>
      <c r="I353" s="1">
        <v>230.048</v>
      </c>
      <c r="J353" s="1">
        <v>0.856633</v>
      </c>
    </row>
    <row r="354">
      <c r="B354" s="1">
        <v>0.856722</v>
      </c>
      <c r="C354" s="1">
        <v>234.001</v>
      </c>
      <c r="F354" s="1">
        <v>0.853062</v>
      </c>
      <c r="G354" s="1">
        <v>525.676045</v>
      </c>
      <c r="I354" s="1">
        <v>234.001</v>
      </c>
      <c r="J354" s="1">
        <v>0.856722</v>
      </c>
    </row>
    <row r="355">
      <c r="B355" s="1">
        <v>0.856843</v>
      </c>
      <c r="C355" s="1">
        <v>238.044</v>
      </c>
      <c r="F355" s="1">
        <v>0.853138</v>
      </c>
      <c r="G355" s="1">
        <v>533.641452</v>
      </c>
      <c r="I355" s="1">
        <v>238.044</v>
      </c>
      <c r="J355" s="1">
        <v>0.856843</v>
      </c>
    </row>
    <row r="356">
      <c r="B356" s="1">
        <v>0.856943</v>
      </c>
      <c r="C356" s="1">
        <v>242.161</v>
      </c>
      <c r="F356" s="1">
        <v>0.853154</v>
      </c>
      <c r="G356" s="1">
        <v>540.536017</v>
      </c>
      <c r="I356" s="1">
        <v>242.161</v>
      </c>
      <c r="J356" s="1">
        <v>0.856943</v>
      </c>
    </row>
    <row r="357">
      <c r="B357" s="1">
        <v>0.857019</v>
      </c>
      <c r="C357" s="1">
        <v>245.947</v>
      </c>
      <c r="F357" s="1">
        <v>0.853228</v>
      </c>
      <c r="G357" s="1">
        <v>548.180664</v>
      </c>
      <c r="I357" s="1">
        <v>245.947</v>
      </c>
      <c r="J357" s="1">
        <v>0.857019</v>
      </c>
    </row>
    <row r="358">
      <c r="B358" s="1">
        <v>0.857135</v>
      </c>
      <c r="C358" s="1">
        <v>249.776</v>
      </c>
      <c r="F358" s="1">
        <v>0.853351</v>
      </c>
      <c r="G358" s="1">
        <v>556.93234</v>
      </c>
      <c r="I358" s="1">
        <v>249.776</v>
      </c>
      <c r="J358" s="1">
        <v>0.857135</v>
      </c>
    </row>
    <row r="359">
      <c r="B359" s="1">
        <v>0.857264</v>
      </c>
      <c r="C359" s="1">
        <v>253.805</v>
      </c>
      <c r="F359" s="1">
        <v>0.853363</v>
      </c>
      <c r="G359" s="1">
        <v>563.440742</v>
      </c>
      <c r="I359" s="1">
        <v>253.805</v>
      </c>
      <c r="J359" s="1">
        <v>0.857264</v>
      </c>
    </row>
    <row r="360">
      <c r="B360" s="1">
        <v>0.857362</v>
      </c>
      <c r="C360" s="1">
        <v>257.834</v>
      </c>
      <c r="F360" s="1">
        <v>0.853389</v>
      </c>
      <c r="G360" s="1">
        <v>570.82193</v>
      </c>
      <c r="I360" s="1">
        <v>257.834</v>
      </c>
      <c r="J360" s="1">
        <v>0.857362</v>
      </c>
    </row>
    <row r="361">
      <c r="B361" s="1">
        <v>0.85742</v>
      </c>
      <c r="C361" s="1">
        <v>261.375</v>
      </c>
      <c r="F361" s="1">
        <v>0.853423</v>
      </c>
      <c r="G361" s="1">
        <v>577.587462</v>
      </c>
      <c r="I361" s="1">
        <v>261.375</v>
      </c>
      <c r="J361" s="1">
        <v>0.85742</v>
      </c>
    </row>
    <row r="362">
      <c r="B362" s="1">
        <v>0.85749</v>
      </c>
      <c r="C362" s="1">
        <v>265.112</v>
      </c>
      <c r="F362" s="1">
        <v>0.853439</v>
      </c>
      <c r="G362" s="1">
        <v>584.236927</v>
      </c>
      <c r="I362" s="1">
        <v>265.112</v>
      </c>
      <c r="J362" s="1">
        <v>0.85749</v>
      </c>
    </row>
    <row r="363">
      <c r="B363" s="1">
        <v>0.8576</v>
      </c>
      <c r="C363" s="1">
        <v>268.88</v>
      </c>
      <c r="F363" s="1">
        <v>0.853436</v>
      </c>
      <c r="G363" s="1">
        <v>591.109142</v>
      </c>
      <c r="I363" s="1">
        <v>268.88</v>
      </c>
      <c r="J363" s="1">
        <v>0.8576</v>
      </c>
    </row>
    <row r="364">
      <c r="B364" s="1">
        <v>0.857679</v>
      </c>
      <c r="C364" s="1">
        <v>272.606</v>
      </c>
      <c r="F364" s="1">
        <v>0.853489</v>
      </c>
      <c r="G364" s="1">
        <v>598.293493</v>
      </c>
      <c r="I364" s="1">
        <v>272.606</v>
      </c>
      <c r="J364" s="1">
        <v>0.857679</v>
      </c>
    </row>
    <row r="365">
      <c r="B365" s="1">
        <v>0.857788</v>
      </c>
      <c r="C365" s="1">
        <v>276.849</v>
      </c>
      <c r="F365" s="1">
        <v>0.853535</v>
      </c>
      <c r="G365" s="1">
        <v>605.512307</v>
      </c>
      <c r="I365" s="1">
        <v>276.849</v>
      </c>
      <c r="J365" s="1">
        <v>0.857788</v>
      </c>
    </row>
    <row r="366">
      <c r="B366" s="1">
        <v>0.857843</v>
      </c>
      <c r="C366" s="1">
        <v>280.44</v>
      </c>
      <c r="F366" s="1">
        <v>0.853712</v>
      </c>
      <c r="G366" s="1">
        <v>613.573322</v>
      </c>
      <c r="I366" s="1">
        <v>280.44</v>
      </c>
      <c r="J366" s="1">
        <v>0.857843</v>
      </c>
    </row>
    <row r="367">
      <c r="B367" s="1">
        <v>0.857904</v>
      </c>
      <c r="C367" s="1">
        <v>283.984</v>
      </c>
      <c r="F367" s="1">
        <v>0.85378</v>
      </c>
      <c r="G367" s="1">
        <v>621.267355</v>
      </c>
      <c r="I367" s="1">
        <v>283.984</v>
      </c>
      <c r="J367" s="1">
        <v>0.857904</v>
      </c>
    </row>
    <row r="368">
      <c r="B368" s="1">
        <v>0.85796</v>
      </c>
      <c r="C368" s="1">
        <v>287.656</v>
      </c>
      <c r="F368" s="1">
        <v>0.85385</v>
      </c>
      <c r="G368" s="1">
        <v>628.15082</v>
      </c>
      <c r="I368" s="1">
        <v>287.656</v>
      </c>
      <c r="J368" s="1">
        <v>0.85796</v>
      </c>
    </row>
    <row r="369">
      <c r="B369" s="1">
        <v>0.858015</v>
      </c>
      <c r="C369" s="1">
        <v>291.45</v>
      </c>
      <c r="F369" s="1">
        <v>0.853976</v>
      </c>
      <c r="G369" s="1">
        <v>635.850126</v>
      </c>
      <c r="I369" s="1">
        <v>291.45</v>
      </c>
      <c r="J369" s="1">
        <v>0.858015</v>
      </c>
    </row>
    <row r="370">
      <c r="B370" s="1">
        <v>0.858084</v>
      </c>
      <c r="C370" s="1">
        <v>295.672</v>
      </c>
      <c r="F370" s="1">
        <v>0.853996</v>
      </c>
      <c r="G370" s="1">
        <v>642.798791</v>
      </c>
      <c r="I370" s="1">
        <v>295.672</v>
      </c>
      <c r="J370" s="1">
        <v>0.858084</v>
      </c>
    </row>
    <row r="371">
      <c r="B371" s="1">
        <v>0.858227</v>
      </c>
      <c r="C371" s="1">
        <v>299.963</v>
      </c>
      <c r="F371" s="1">
        <v>0.854086</v>
      </c>
      <c r="G371" s="1">
        <v>650.52851</v>
      </c>
      <c r="I371" s="1">
        <v>299.963</v>
      </c>
      <c r="J371" s="1">
        <v>0.858227</v>
      </c>
    </row>
    <row r="372">
      <c r="B372" s="1">
        <v>0.858268</v>
      </c>
      <c r="C372" s="1">
        <v>303.843</v>
      </c>
      <c r="F372" s="1">
        <v>0.854118</v>
      </c>
      <c r="G372" s="1">
        <v>658.225344</v>
      </c>
      <c r="I372" s="1">
        <v>303.843</v>
      </c>
      <c r="J372" s="1">
        <v>0.858268</v>
      </c>
    </row>
    <row r="373">
      <c r="B373" s="1">
        <v>0.858334</v>
      </c>
      <c r="C373" s="1">
        <v>307.809</v>
      </c>
      <c r="F373" s="1">
        <v>0.854307</v>
      </c>
      <c r="G373" s="1">
        <v>666.673376</v>
      </c>
      <c r="I373" s="1">
        <v>307.809</v>
      </c>
      <c r="J373" s="1">
        <v>0.858334</v>
      </c>
    </row>
    <row r="374">
      <c r="B374" s="1">
        <v>0.858427</v>
      </c>
      <c r="C374" s="1">
        <v>311.866</v>
      </c>
      <c r="F374" s="1">
        <v>0.854348</v>
      </c>
      <c r="G374" s="1">
        <v>673.94927</v>
      </c>
      <c r="I374" s="1">
        <v>311.866</v>
      </c>
      <c r="J374" s="1">
        <v>0.858427</v>
      </c>
    </row>
    <row r="375">
      <c r="B375" s="1">
        <v>0.858495</v>
      </c>
      <c r="C375" s="1">
        <v>316.0</v>
      </c>
      <c r="F375" s="1">
        <v>0.854374</v>
      </c>
      <c r="G375" s="1">
        <v>681.388124</v>
      </c>
      <c r="I375" s="1">
        <v>316.0</v>
      </c>
      <c r="J375" s="1">
        <v>0.858495</v>
      </c>
    </row>
    <row r="376">
      <c r="B376" s="1">
        <v>0.858566</v>
      </c>
      <c r="C376" s="1">
        <v>319.683</v>
      </c>
      <c r="F376" s="1">
        <v>0.85442</v>
      </c>
      <c r="G376" s="1">
        <v>688.538271</v>
      </c>
      <c r="I376" s="1">
        <v>319.683</v>
      </c>
      <c r="J376" s="1">
        <v>0.858566</v>
      </c>
    </row>
    <row r="377">
      <c r="B377" s="1">
        <v>0.858621</v>
      </c>
      <c r="C377" s="1">
        <v>323.282</v>
      </c>
      <c r="F377" s="1">
        <v>0.854466</v>
      </c>
      <c r="G377" s="1">
        <v>695.808056</v>
      </c>
      <c r="I377" s="1">
        <v>323.282</v>
      </c>
      <c r="J377" s="1">
        <v>0.858621</v>
      </c>
    </row>
    <row r="378">
      <c r="B378" s="1">
        <v>0.858682</v>
      </c>
      <c r="C378" s="1">
        <v>327.321</v>
      </c>
      <c r="F378" s="1">
        <v>0.854521</v>
      </c>
      <c r="G378" s="1">
        <v>703.005313</v>
      </c>
      <c r="I378" s="1">
        <v>327.321</v>
      </c>
      <c r="J378" s="1">
        <v>0.858682</v>
      </c>
    </row>
    <row r="379">
      <c r="B379" s="1">
        <v>0.858736</v>
      </c>
      <c r="C379" s="1">
        <v>331.359</v>
      </c>
      <c r="F379" s="1">
        <v>0.854578</v>
      </c>
      <c r="G379" s="1">
        <v>711.136173</v>
      </c>
      <c r="I379" s="1">
        <v>331.359</v>
      </c>
      <c r="J379" s="1">
        <v>0.858736</v>
      </c>
    </row>
    <row r="380">
      <c r="B380" s="1">
        <v>0.85879</v>
      </c>
      <c r="C380" s="1">
        <v>334.776</v>
      </c>
      <c r="F380" s="1">
        <v>0.854677</v>
      </c>
      <c r="G380" s="1">
        <v>718.880552</v>
      </c>
      <c r="I380" s="1">
        <v>334.776</v>
      </c>
      <c r="J380" s="1">
        <v>0.85879</v>
      </c>
    </row>
    <row r="381">
      <c r="B381" s="1">
        <v>0.858826</v>
      </c>
      <c r="C381" s="1">
        <v>338.278</v>
      </c>
      <c r="F381" s="1">
        <v>0.854683</v>
      </c>
      <c r="G381" s="1">
        <v>725.49291</v>
      </c>
      <c r="I381" s="1">
        <v>338.278</v>
      </c>
      <c r="J381" s="1">
        <v>0.858826</v>
      </c>
    </row>
    <row r="382">
      <c r="B382" s="1">
        <v>0.85889</v>
      </c>
      <c r="C382" s="1">
        <v>342.072</v>
      </c>
      <c r="F382" s="1">
        <v>0.854796</v>
      </c>
      <c r="G382" s="1">
        <v>734.127911</v>
      </c>
      <c r="I382" s="1">
        <v>342.072</v>
      </c>
      <c r="J382" s="1">
        <v>0.85889</v>
      </c>
    </row>
    <row r="383">
      <c r="B383" s="1">
        <v>0.858924</v>
      </c>
      <c r="C383" s="1">
        <v>345.718</v>
      </c>
      <c r="F383" s="1">
        <v>0.854846</v>
      </c>
      <c r="G383" s="1">
        <v>741.626572</v>
      </c>
      <c r="I383" s="1">
        <v>345.718</v>
      </c>
      <c r="J383" s="1">
        <v>0.858924</v>
      </c>
    </row>
    <row r="384">
      <c r="B384" s="1">
        <v>0.858989</v>
      </c>
      <c r="C384" s="1">
        <v>349.233</v>
      </c>
      <c r="F384" s="1">
        <v>0.85489</v>
      </c>
      <c r="G384" s="1">
        <v>749.333194</v>
      </c>
      <c r="I384" s="1">
        <v>349.233</v>
      </c>
      <c r="J384" s="1">
        <v>0.858989</v>
      </c>
    </row>
    <row r="385">
      <c r="B385" s="1">
        <v>0.859035</v>
      </c>
      <c r="C385" s="1">
        <v>352.678</v>
      </c>
      <c r="F385" s="1">
        <v>0.854918</v>
      </c>
      <c r="G385" s="1">
        <v>756.808456</v>
      </c>
      <c r="I385" s="1">
        <v>352.678</v>
      </c>
      <c r="J385" s="1">
        <v>0.859035</v>
      </c>
    </row>
    <row r="386">
      <c r="B386" s="1">
        <v>0.859106</v>
      </c>
      <c r="C386" s="1">
        <v>356.729</v>
      </c>
      <c r="F386" s="1">
        <v>0.854937</v>
      </c>
      <c r="G386" s="1">
        <v>764.237912</v>
      </c>
      <c r="I386" s="1">
        <v>356.729</v>
      </c>
      <c r="J386" s="1">
        <v>0.859106</v>
      </c>
    </row>
    <row r="387">
      <c r="B387" s="1">
        <v>0.859169</v>
      </c>
      <c r="C387" s="1">
        <v>360.572</v>
      </c>
      <c r="F387" s="1">
        <v>0.85499</v>
      </c>
      <c r="G387" s="1">
        <v>771.382919</v>
      </c>
      <c r="I387" s="1">
        <v>360.572</v>
      </c>
      <c r="J387" s="1">
        <v>0.859169</v>
      </c>
    </row>
    <row r="388">
      <c r="B388" s="1">
        <v>0.859239</v>
      </c>
      <c r="C388" s="1">
        <v>364.53</v>
      </c>
      <c r="F388" s="1">
        <v>0.855023</v>
      </c>
      <c r="G388" s="1">
        <v>778.691074</v>
      </c>
      <c r="I388" s="1">
        <v>364.53</v>
      </c>
      <c r="J388" s="1">
        <v>0.859239</v>
      </c>
    </row>
    <row r="389">
      <c r="B389" s="1">
        <v>0.859301</v>
      </c>
      <c r="C389" s="1">
        <v>368.419</v>
      </c>
      <c r="F389" s="1">
        <v>0.855055</v>
      </c>
      <c r="G389" s="1">
        <v>786.167744</v>
      </c>
      <c r="I389" s="1">
        <v>368.419</v>
      </c>
      <c r="J389" s="1">
        <v>0.859301</v>
      </c>
    </row>
    <row r="390">
      <c r="B390" s="1">
        <v>0.859364</v>
      </c>
      <c r="C390" s="1">
        <v>372.163</v>
      </c>
      <c r="F390" s="1">
        <v>0.855076</v>
      </c>
      <c r="G390" s="1">
        <v>793.069191</v>
      </c>
      <c r="I390" s="1">
        <v>372.163</v>
      </c>
      <c r="J390" s="1">
        <v>0.859364</v>
      </c>
    </row>
    <row r="391">
      <c r="B391" s="1">
        <v>0.859434</v>
      </c>
      <c r="C391" s="1">
        <v>376.224</v>
      </c>
      <c r="F391" s="1">
        <v>0.855094</v>
      </c>
      <c r="G391" s="1">
        <v>799.881385</v>
      </c>
      <c r="I391" s="1">
        <v>376.224</v>
      </c>
      <c r="J391" s="1">
        <v>0.859434</v>
      </c>
    </row>
    <row r="392">
      <c r="B392" s="1">
        <v>0.859516</v>
      </c>
      <c r="C392" s="1">
        <v>380.505</v>
      </c>
      <c r="F392" s="1">
        <v>0.85513</v>
      </c>
      <c r="G392" s="1">
        <v>806.979979</v>
      </c>
      <c r="I392" s="1">
        <v>380.505</v>
      </c>
      <c r="J392" s="1">
        <v>0.859516</v>
      </c>
    </row>
    <row r="393">
      <c r="B393" s="1">
        <v>0.859558</v>
      </c>
      <c r="C393" s="1">
        <v>384.38</v>
      </c>
      <c r="F393" s="1">
        <v>0.855196</v>
      </c>
      <c r="G393" s="1">
        <v>814.909941</v>
      </c>
      <c r="I393" s="1">
        <v>384.38</v>
      </c>
      <c r="J393" s="1">
        <v>0.859558</v>
      </c>
    </row>
    <row r="394">
      <c r="B394" s="1">
        <v>0.859634</v>
      </c>
      <c r="C394" s="1">
        <v>388.195</v>
      </c>
      <c r="F394" s="1">
        <v>0.855256</v>
      </c>
      <c r="G394" s="1">
        <v>822.79747</v>
      </c>
      <c r="I394" s="1">
        <v>388.195</v>
      </c>
      <c r="J394" s="1">
        <v>0.859634</v>
      </c>
    </row>
    <row r="395">
      <c r="B395" s="1">
        <v>0.859673</v>
      </c>
      <c r="C395" s="1">
        <v>391.489</v>
      </c>
      <c r="F395" s="1">
        <v>0.855303</v>
      </c>
      <c r="G395" s="1">
        <v>829.941224</v>
      </c>
      <c r="I395" s="1">
        <v>391.489</v>
      </c>
      <c r="J395" s="1">
        <v>0.859673</v>
      </c>
    </row>
    <row r="396">
      <c r="B396" s="1">
        <v>0.859736</v>
      </c>
      <c r="C396" s="1">
        <v>395.3</v>
      </c>
      <c r="F396" s="1">
        <v>0.855366</v>
      </c>
      <c r="G396" s="1">
        <v>837.476173</v>
      </c>
      <c r="I396" s="1">
        <v>395.3</v>
      </c>
      <c r="J396" s="1">
        <v>0.859736</v>
      </c>
    </row>
    <row r="397">
      <c r="B397" s="1">
        <v>0.85984</v>
      </c>
      <c r="C397" s="1">
        <v>399.569</v>
      </c>
      <c r="F397" s="1">
        <v>0.855389</v>
      </c>
      <c r="G397" s="1">
        <v>844.352216</v>
      </c>
      <c r="I397" s="1">
        <v>399.569</v>
      </c>
      <c r="J397" s="1">
        <v>0.85984</v>
      </c>
    </row>
    <row r="398">
      <c r="B398" s="1">
        <v>0.859846</v>
      </c>
      <c r="C398" s="1">
        <v>403.192</v>
      </c>
      <c r="F398" s="1">
        <v>0.855455</v>
      </c>
      <c r="G398" s="1">
        <v>852.261845</v>
      </c>
      <c r="I398" s="1">
        <v>403.192</v>
      </c>
      <c r="J398" s="1">
        <v>0.859846</v>
      </c>
    </row>
    <row r="399">
      <c r="B399" s="1">
        <v>0.859897</v>
      </c>
      <c r="C399" s="1">
        <v>406.834</v>
      </c>
      <c r="F399" s="1">
        <v>0.855518</v>
      </c>
      <c r="G399" s="1">
        <v>860.086533</v>
      </c>
      <c r="I399" s="1">
        <v>406.834</v>
      </c>
      <c r="J399" s="1">
        <v>0.859897</v>
      </c>
    </row>
    <row r="400">
      <c r="B400" s="1">
        <v>0.859944</v>
      </c>
      <c r="C400" s="1">
        <v>410.797</v>
      </c>
      <c r="F400" s="1">
        <v>0.855571</v>
      </c>
      <c r="G400" s="1">
        <v>867.929936</v>
      </c>
      <c r="I400" s="1">
        <v>410.797</v>
      </c>
      <c r="J400" s="1">
        <v>0.859944</v>
      </c>
    </row>
    <row r="401">
      <c r="B401" s="1">
        <v>0.859986</v>
      </c>
      <c r="C401" s="1">
        <v>414.5</v>
      </c>
      <c r="F401" s="1">
        <v>0.855623</v>
      </c>
      <c r="G401" s="1">
        <v>875.281207</v>
      </c>
      <c r="I401" s="1">
        <v>414.5</v>
      </c>
      <c r="J401" s="1">
        <v>0.859986</v>
      </c>
    </row>
    <row r="402">
      <c r="B402" s="1">
        <v>0.86004</v>
      </c>
      <c r="C402" s="1">
        <v>418.451</v>
      </c>
      <c r="F402" s="1">
        <v>0.855662</v>
      </c>
      <c r="G402" s="1">
        <v>882.610385</v>
      </c>
      <c r="I402" s="1">
        <v>418.451</v>
      </c>
      <c r="J402" s="1">
        <v>0.86004</v>
      </c>
    </row>
    <row r="403">
      <c r="B403" s="1">
        <v>0.860096</v>
      </c>
      <c r="C403" s="1">
        <v>422.371</v>
      </c>
      <c r="F403" s="1">
        <v>0.855685</v>
      </c>
      <c r="G403" s="1">
        <v>889.86212</v>
      </c>
      <c r="I403" s="1">
        <v>422.371</v>
      </c>
      <c r="J403" s="1">
        <v>0.860096</v>
      </c>
    </row>
    <row r="404">
      <c r="B404" s="1">
        <v>0.860154</v>
      </c>
      <c r="C404" s="1">
        <v>426.13</v>
      </c>
      <c r="F404" s="1">
        <v>0.855734</v>
      </c>
      <c r="G404" s="1">
        <v>897.370334</v>
      </c>
      <c r="I404" s="1">
        <v>426.13</v>
      </c>
      <c r="J404" s="1">
        <v>0.860154</v>
      </c>
    </row>
    <row r="405">
      <c r="B405" s="1">
        <v>0.860196</v>
      </c>
      <c r="C405" s="1">
        <v>429.322</v>
      </c>
      <c r="F405" s="25">
        <v>0.855799</v>
      </c>
      <c r="G405" s="1">
        <v>905.06688</v>
      </c>
      <c r="I405" s="1">
        <v>429.322</v>
      </c>
      <c r="J405" s="1">
        <v>0.860196</v>
      </c>
    </row>
    <row r="406">
      <c r="I406" s="102">
        <v>35.8974</v>
      </c>
      <c r="K406" s="1">
        <v>0.817531</v>
      </c>
    </row>
    <row r="407">
      <c r="I407" s="102">
        <v>72.3453</v>
      </c>
      <c r="K407" s="1">
        <v>0.825584</v>
      </c>
    </row>
    <row r="408">
      <c r="C408" s="1">
        <v>212.431</v>
      </c>
      <c r="E408" s="102">
        <v>1349.29</v>
      </c>
      <c r="G408" s="1">
        <v>905.06688</v>
      </c>
      <c r="I408" s="102">
        <v>108.522</v>
      </c>
      <c r="K408" s="1">
        <v>0.831444</v>
      </c>
    </row>
    <row r="409">
      <c r="B409" s="1" t="s">
        <v>667</v>
      </c>
      <c r="E409">
        <f>E408/$C$106</f>
        <v>6.628202861</v>
      </c>
      <c r="G409">
        <f>G408/$C$106</f>
        <v>4.446017449</v>
      </c>
      <c r="I409" s="102">
        <v>144.463</v>
      </c>
      <c r="K409" s="1">
        <v>0.835817</v>
      </c>
    </row>
    <row r="410">
      <c r="I410" s="102">
        <v>180.462</v>
      </c>
      <c r="K410" s="1">
        <v>0.839216</v>
      </c>
    </row>
    <row r="411">
      <c r="I411" s="102">
        <v>216.165</v>
      </c>
      <c r="K411" s="1">
        <v>0.841648</v>
      </c>
    </row>
    <row r="412">
      <c r="I412" s="102">
        <v>251.85899999999998</v>
      </c>
      <c r="K412" s="1">
        <v>0.843802</v>
      </c>
    </row>
    <row r="413">
      <c r="I413" s="102">
        <v>287.13</v>
      </c>
      <c r="K413" s="1">
        <v>0.845422</v>
      </c>
    </row>
    <row r="414">
      <c r="I414" s="102">
        <v>322.272</v>
      </c>
      <c r="K414" s="1">
        <v>0.846735</v>
      </c>
    </row>
    <row r="415">
      <c r="I415" s="102">
        <v>356.86</v>
      </c>
      <c r="K415" s="1">
        <v>0.847698</v>
      </c>
    </row>
    <row r="416">
      <c r="I416" s="102">
        <v>389.557</v>
      </c>
      <c r="K416" s="1">
        <v>0.848412</v>
      </c>
    </row>
    <row r="417">
      <c r="I417" s="102">
        <v>419.961</v>
      </c>
      <c r="K417" s="1">
        <v>0.848904</v>
      </c>
    </row>
    <row r="418">
      <c r="I418" s="102">
        <v>449.352</v>
      </c>
      <c r="K418" s="1">
        <v>0.849317</v>
      </c>
    </row>
    <row r="419">
      <c r="I419" s="102">
        <v>477.158</v>
      </c>
      <c r="K419" s="1">
        <v>0.849571</v>
      </c>
    </row>
    <row r="420">
      <c r="I420" s="102">
        <v>506.62199999999996</v>
      </c>
      <c r="K420" s="1">
        <v>0.850058</v>
      </c>
    </row>
    <row r="421">
      <c r="I421" s="102">
        <v>533.657</v>
      </c>
      <c r="K421" s="1">
        <v>0.850249</v>
      </c>
    </row>
    <row r="422">
      <c r="I422" s="102">
        <v>560.229</v>
      </c>
      <c r="K422" s="1">
        <v>0.850435</v>
      </c>
    </row>
    <row r="423">
      <c r="I423" s="102">
        <v>587.702</v>
      </c>
      <c r="K423" s="1">
        <v>0.850739</v>
      </c>
    </row>
    <row r="424">
      <c r="I424" s="102">
        <v>614.235</v>
      </c>
      <c r="K424" s="1">
        <v>0.850901</v>
      </c>
    </row>
    <row r="425">
      <c r="I425" s="102">
        <v>641.621</v>
      </c>
      <c r="K425" s="1">
        <v>0.851097</v>
      </c>
    </row>
    <row r="426">
      <c r="I426" s="102">
        <v>669.798</v>
      </c>
      <c r="K426" s="1">
        <v>0.851366</v>
      </c>
    </row>
    <row r="427">
      <c r="I427" s="102">
        <v>696.777</v>
      </c>
      <c r="K427" s="1">
        <v>0.851526</v>
      </c>
    </row>
    <row r="428">
      <c r="I428" s="102">
        <v>723.143</v>
      </c>
      <c r="K428" s="1">
        <v>0.851693</v>
      </c>
    </row>
    <row r="429">
      <c r="I429" s="102">
        <v>749.48</v>
      </c>
      <c r="K429" s="1">
        <v>0.85183</v>
      </c>
    </row>
    <row r="430">
      <c r="I430" s="102">
        <v>775.332</v>
      </c>
      <c r="K430" s="1">
        <v>0.851943</v>
      </c>
    </row>
    <row r="431">
      <c r="I431" s="102">
        <v>802.009</v>
      </c>
      <c r="K431" s="1">
        <v>0.852066</v>
      </c>
    </row>
    <row r="432">
      <c r="I432" s="102">
        <v>827.415</v>
      </c>
      <c r="K432" s="1">
        <v>0.852119</v>
      </c>
    </row>
    <row r="433">
      <c r="I433" s="102">
        <v>855.671</v>
      </c>
      <c r="K433" s="1">
        <v>0.852476</v>
      </c>
    </row>
    <row r="434">
      <c r="I434" s="102">
        <v>881.55</v>
      </c>
      <c r="K434" s="1">
        <v>0.852585</v>
      </c>
    </row>
    <row r="435">
      <c r="I435" s="102">
        <v>907.696</v>
      </c>
      <c r="K435" s="1">
        <v>0.852714</v>
      </c>
    </row>
    <row r="436">
      <c r="I436" s="102">
        <v>932.932</v>
      </c>
      <c r="K436" s="1">
        <v>0.852745</v>
      </c>
    </row>
    <row r="437">
      <c r="I437" s="102">
        <v>959.448</v>
      </c>
      <c r="K437" s="1">
        <v>0.852971</v>
      </c>
    </row>
    <row r="438">
      <c r="I438" s="102">
        <v>985.4</v>
      </c>
      <c r="K438" s="1">
        <v>0.85306</v>
      </c>
    </row>
    <row r="439">
      <c r="I439" s="102">
        <v>1011.69</v>
      </c>
      <c r="K439" s="1">
        <v>0.853168</v>
      </c>
    </row>
    <row r="440">
      <c r="I440" s="102">
        <v>1036.94</v>
      </c>
      <c r="K440" s="1">
        <v>0.853193</v>
      </c>
    </row>
    <row r="441">
      <c r="I441" s="102">
        <v>1062.05</v>
      </c>
      <c r="K441" s="1">
        <v>0.853237</v>
      </c>
    </row>
    <row r="442">
      <c r="I442" s="102">
        <v>1087.71</v>
      </c>
      <c r="K442" s="1">
        <v>0.853292</v>
      </c>
    </row>
    <row r="443">
      <c r="I443" s="102">
        <v>1112.81</v>
      </c>
      <c r="K443" s="1">
        <v>0.853354</v>
      </c>
    </row>
    <row r="444">
      <c r="I444" s="102">
        <v>1138.07</v>
      </c>
      <c r="K444" s="1">
        <v>0.853396</v>
      </c>
    </row>
    <row r="445">
      <c r="I445" s="102">
        <v>1165.2</v>
      </c>
      <c r="K445" s="1">
        <v>0.8536</v>
      </c>
    </row>
    <row r="446">
      <c r="I446" s="102">
        <v>1190.38</v>
      </c>
      <c r="K446" s="1">
        <v>0.853644</v>
      </c>
    </row>
    <row r="447">
      <c r="I447" s="102">
        <v>1215.65</v>
      </c>
      <c r="K447" s="1">
        <v>0.853714</v>
      </c>
    </row>
    <row r="448">
      <c r="I448" s="102">
        <v>1241.07</v>
      </c>
      <c r="K448" s="1">
        <v>0.853745</v>
      </c>
    </row>
    <row r="449">
      <c r="I449" s="102">
        <v>1268.91</v>
      </c>
      <c r="K449" s="1">
        <v>0.854057</v>
      </c>
    </row>
    <row r="450">
      <c r="I450" s="102">
        <v>1295.74</v>
      </c>
      <c r="K450" s="1">
        <v>0.854234</v>
      </c>
    </row>
    <row r="451">
      <c r="I451" s="102">
        <v>1323.08</v>
      </c>
      <c r="K451" s="1">
        <v>0.854464</v>
      </c>
    </row>
    <row r="452">
      <c r="I452" s="102">
        <v>1349.29</v>
      </c>
      <c r="K452" s="1">
        <v>0.854549</v>
      </c>
    </row>
    <row r="453">
      <c r="I453" s="1">
        <v>23.100592</v>
      </c>
      <c r="L453" s="81">
        <v>0.817507</v>
      </c>
    </row>
    <row r="454">
      <c r="I454" s="1">
        <v>44.513374</v>
      </c>
      <c r="L454" s="81">
        <v>0.825555</v>
      </c>
    </row>
    <row r="455">
      <c r="I455" s="1">
        <v>66.2282</v>
      </c>
      <c r="L455" s="81">
        <v>0.831405</v>
      </c>
    </row>
    <row r="456">
      <c r="I456" s="1">
        <v>87.201365</v>
      </c>
      <c r="L456" s="81">
        <v>0.835851</v>
      </c>
    </row>
    <row r="457">
      <c r="I457" s="1">
        <v>107.74928</v>
      </c>
      <c r="L457" s="81">
        <v>0.838973</v>
      </c>
    </row>
    <row r="458">
      <c r="I458" s="1">
        <v>127.959426</v>
      </c>
      <c r="L458" s="81">
        <v>0.841616</v>
      </c>
    </row>
    <row r="459">
      <c r="I459" s="1">
        <v>147.522629</v>
      </c>
      <c r="L459" s="81">
        <v>0.843541</v>
      </c>
    </row>
    <row r="460">
      <c r="I460" s="1">
        <v>166.939142</v>
      </c>
      <c r="L460" s="81">
        <v>0.845091</v>
      </c>
    </row>
    <row r="461">
      <c r="I461" s="1">
        <v>185.330624</v>
      </c>
      <c r="L461" s="81">
        <v>0.846271</v>
      </c>
    </row>
    <row r="462">
      <c r="I462" s="1">
        <v>202.932674</v>
      </c>
      <c r="L462" s="81">
        <v>0.84727</v>
      </c>
    </row>
    <row r="463">
      <c r="I463" s="1">
        <v>218.315294</v>
      </c>
      <c r="L463" s="81">
        <v>0.847979</v>
      </c>
    </row>
    <row r="464">
      <c r="I464" s="1">
        <v>230.56322</v>
      </c>
      <c r="L464" s="81">
        <v>0.848463</v>
      </c>
    </row>
    <row r="465">
      <c r="I465" s="1">
        <v>242.297985</v>
      </c>
      <c r="L465" s="81">
        <v>0.848861</v>
      </c>
    </row>
    <row r="466">
      <c r="I466" s="1">
        <v>250.512605</v>
      </c>
      <c r="L466" s="81">
        <v>0.849031</v>
      </c>
    </row>
    <row r="467">
      <c r="I467" s="1">
        <v>258.979853</v>
      </c>
      <c r="L467" s="81">
        <v>0.849224</v>
      </c>
    </row>
    <row r="468">
      <c r="I468" s="1">
        <v>267.978224</v>
      </c>
      <c r="L468" s="81">
        <v>0.849462</v>
      </c>
    </row>
    <row r="469">
      <c r="I469" s="1">
        <v>276.735208</v>
      </c>
      <c r="L469" s="81">
        <v>0.849656</v>
      </c>
    </row>
    <row r="470">
      <c r="I470" s="1">
        <v>285.60455</v>
      </c>
      <c r="L470" s="81">
        <v>0.849888</v>
      </c>
    </row>
    <row r="471">
      <c r="I471" s="1">
        <v>294.358198</v>
      </c>
      <c r="L471" s="81">
        <v>0.850071</v>
      </c>
    </row>
    <row r="472">
      <c r="I472" s="1">
        <v>301.185286</v>
      </c>
      <c r="L472" s="81">
        <v>0.850151</v>
      </c>
    </row>
    <row r="473">
      <c r="I473" s="1">
        <v>308.025641</v>
      </c>
      <c r="L473" s="81">
        <v>0.850226</v>
      </c>
    </row>
    <row r="474">
      <c r="I474" s="1">
        <v>315.486755</v>
      </c>
      <c r="L474" s="81">
        <v>0.850329</v>
      </c>
    </row>
    <row r="475">
      <c r="I475" s="1">
        <v>322.748107</v>
      </c>
      <c r="L475" s="81">
        <v>0.850438</v>
      </c>
    </row>
    <row r="476">
      <c r="I476" s="1">
        <v>330.819109</v>
      </c>
      <c r="L476" s="81">
        <v>0.85062</v>
      </c>
    </row>
    <row r="477">
      <c r="I477" s="1">
        <v>337.420306</v>
      </c>
      <c r="L477" s="81">
        <v>0.850663</v>
      </c>
    </row>
    <row r="478">
      <c r="I478" s="1">
        <v>345.533621</v>
      </c>
      <c r="L478" s="81">
        <v>0.850804</v>
      </c>
    </row>
    <row r="479">
      <c r="I479" s="1">
        <v>354.188455</v>
      </c>
      <c r="L479" s="81">
        <v>0.851035</v>
      </c>
    </row>
    <row r="480">
      <c r="I480" s="1">
        <v>361.559416</v>
      </c>
      <c r="L480" s="81">
        <v>0.851099</v>
      </c>
    </row>
    <row r="481">
      <c r="I481" s="1">
        <v>368.502979</v>
      </c>
      <c r="L481" s="81">
        <v>0.85115</v>
      </c>
    </row>
    <row r="482">
      <c r="I482" s="1">
        <v>375.733392</v>
      </c>
      <c r="L482" s="81">
        <v>0.851224</v>
      </c>
    </row>
    <row r="483">
      <c r="I483" s="1">
        <v>383.605646</v>
      </c>
      <c r="L483" s="1">
        <v>0.851338</v>
      </c>
    </row>
    <row r="484">
      <c r="I484" s="1">
        <v>392.558453</v>
      </c>
      <c r="L484" s="1">
        <v>0.851556</v>
      </c>
    </row>
    <row r="485">
      <c r="I485" s="1">
        <v>400.598902</v>
      </c>
      <c r="L485" s="1">
        <v>0.851643</v>
      </c>
    </row>
    <row r="486">
      <c r="I486" s="1">
        <v>408.368255</v>
      </c>
      <c r="L486" s="1">
        <v>0.851724</v>
      </c>
    </row>
    <row r="487">
      <c r="I487" s="1">
        <v>416.901608</v>
      </c>
      <c r="L487" s="1">
        <v>0.851851</v>
      </c>
    </row>
    <row r="488">
      <c r="I488" s="1">
        <v>424.619373</v>
      </c>
      <c r="L488" s="1">
        <v>0.851926</v>
      </c>
    </row>
    <row r="489">
      <c r="I489" s="1">
        <v>433.321389</v>
      </c>
      <c r="L489" s="1">
        <v>0.852082</v>
      </c>
    </row>
    <row r="490">
      <c r="I490" s="1">
        <v>440.416332</v>
      </c>
      <c r="L490" s="1">
        <v>0.852149</v>
      </c>
    </row>
    <row r="491">
      <c r="I491" s="1">
        <v>448.92207</v>
      </c>
      <c r="L491" s="1">
        <v>0.852293</v>
      </c>
    </row>
    <row r="492">
      <c r="I492" s="1">
        <v>455.842023</v>
      </c>
      <c r="L492" s="1">
        <v>0.852313</v>
      </c>
    </row>
    <row r="493">
      <c r="I493" s="1">
        <v>464.574621</v>
      </c>
      <c r="L493" s="1">
        <v>0.852406</v>
      </c>
    </row>
    <row r="494">
      <c r="I494" s="1">
        <v>472.592483</v>
      </c>
      <c r="L494" s="1">
        <v>0.852484</v>
      </c>
    </row>
    <row r="495">
      <c r="I495" s="1">
        <v>480.387151</v>
      </c>
      <c r="L495" s="1">
        <v>0.852583</v>
      </c>
    </row>
    <row r="496">
      <c r="I496" s="1">
        <v>486.956387</v>
      </c>
      <c r="L496" s="1">
        <v>0.852595</v>
      </c>
    </row>
    <row r="497">
      <c r="I497" s="1">
        <v>493.692227</v>
      </c>
      <c r="L497" s="1">
        <v>0.852604</v>
      </c>
    </row>
    <row r="498">
      <c r="I498" s="1">
        <v>502.235921</v>
      </c>
      <c r="L498" s="1">
        <v>0.852716</v>
      </c>
    </row>
    <row r="499">
      <c r="I499" s="1">
        <v>509.240771</v>
      </c>
      <c r="L499" s="1">
        <v>0.85274</v>
      </c>
    </row>
    <row r="500">
      <c r="I500" s="1">
        <v>518.270042</v>
      </c>
      <c r="L500" s="1">
        <v>0.852977</v>
      </c>
    </row>
    <row r="501">
      <c r="I501" s="1">
        <v>525.676045</v>
      </c>
      <c r="L501" s="1">
        <v>0.853062</v>
      </c>
    </row>
    <row r="502">
      <c r="I502" s="1">
        <v>533.641452</v>
      </c>
      <c r="L502" s="1">
        <v>0.853138</v>
      </c>
    </row>
    <row r="503">
      <c r="I503" s="1">
        <v>540.536017</v>
      </c>
      <c r="L503" s="1">
        <v>0.853154</v>
      </c>
    </row>
    <row r="504">
      <c r="I504" s="1">
        <v>548.180664</v>
      </c>
      <c r="L504" s="1">
        <v>0.853228</v>
      </c>
    </row>
    <row r="505">
      <c r="I505" s="1">
        <v>556.93234</v>
      </c>
      <c r="L505" s="1">
        <v>0.853351</v>
      </c>
    </row>
    <row r="506">
      <c r="I506" s="1">
        <v>563.440742</v>
      </c>
      <c r="L506" s="1">
        <v>0.853363</v>
      </c>
    </row>
    <row r="507">
      <c r="I507" s="1">
        <v>570.82193</v>
      </c>
      <c r="L507" s="1">
        <v>0.853389</v>
      </c>
    </row>
    <row r="508">
      <c r="I508" s="1">
        <v>577.587462</v>
      </c>
      <c r="L508" s="1">
        <v>0.853423</v>
      </c>
    </row>
    <row r="509">
      <c r="I509" s="1">
        <v>584.236927</v>
      </c>
      <c r="L509" s="1">
        <v>0.853439</v>
      </c>
    </row>
    <row r="510">
      <c r="I510" s="1">
        <v>591.109142</v>
      </c>
      <c r="L510" s="1">
        <v>0.853436</v>
      </c>
    </row>
    <row r="511">
      <c r="I511" s="1">
        <v>598.293493</v>
      </c>
      <c r="L511" s="1">
        <v>0.853489</v>
      </c>
    </row>
    <row r="512">
      <c r="I512" s="1">
        <v>605.512307</v>
      </c>
      <c r="L512" s="1">
        <v>0.853535</v>
      </c>
    </row>
    <row r="513">
      <c r="I513" s="1">
        <v>613.573322</v>
      </c>
      <c r="L513" s="1">
        <v>0.853712</v>
      </c>
    </row>
    <row r="514">
      <c r="I514" s="1">
        <v>621.267355</v>
      </c>
      <c r="L514" s="1">
        <v>0.85378</v>
      </c>
    </row>
    <row r="515">
      <c r="I515" s="1">
        <v>628.15082</v>
      </c>
      <c r="L515" s="1">
        <v>0.85385</v>
      </c>
    </row>
    <row r="516">
      <c r="I516" s="1">
        <v>635.850126</v>
      </c>
      <c r="L516" s="1">
        <v>0.853976</v>
      </c>
    </row>
    <row r="517">
      <c r="I517" s="1">
        <v>642.798791</v>
      </c>
      <c r="L517" s="1">
        <v>0.853996</v>
      </c>
    </row>
    <row r="518">
      <c r="I518" s="1">
        <v>650.52851</v>
      </c>
      <c r="L518" s="1">
        <v>0.854086</v>
      </c>
    </row>
    <row r="519">
      <c r="I519" s="1">
        <v>658.225344</v>
      </c>
      <c r="L519" s="1">
        <v>0.854118</v>
      </c>
    </row>
    <row r="520">
      <c r="I520" s="1">
        <v>666.673376</v>
      </c>
      <c r="L520" s="1">
        <v>0.854307</v>
      </c>
    </row>
    <row r="521">
      <c r="I521" s="1">
        <v>673.94927</v>
      </c>
      <c r="L521" s="1">
        <v>0.854348</v>
      </c>
    </row>
    <row r="522">
      <c r="I522" s="1">
        <v>681.388124</v>
      </c>
      <c r="L522" s="1">
        <v>0.854374</v>
      </c>
    </row>
    <row r="523">
      <c r="I523" s="1">
        <v>688.538271</v>
      </c>
      <c r="L523" s="1">
        <v>0.85442</v>
      </c>
    </row>
    <row r="524">
      <c r="I524" s="1">
        <v>695.808056</v>
      </c>
      <c r="L524" s="1">
        <v>0.854466</v>
      </c>
    </row>
    <row r="525">
      <c r="I525" s="1">
        <v>703.005313</v>
      </c>
      <c r="L525" s="1">
        <v>0.854521</v>
      </c>
    </row>
    <row r="526">
      <c r="I526" s="1">
        <v>711.136173</v>
      </c>
      <c r="L526" s="1">
        <v>0.854578</v>
      </c>
    </row>
    <row r="527">
      <c r="I527" s="1">
        <v>718.880552</v>
      </c>
      <c r="L527" s="1">
        <v>0.854677</v>
      </c>
    </row>
    <row r="528">
      <c r="I528" s="1">
        <v>725.49291</v>
      </c>
      <c r="L528" s="1">
        <v>0.854683</v>
      </c>
    </row>
    <row r="529">
      <c r="I529" s="1">
        <v>734.127911</v>
      </c>
      <c r="L529" s="1">
        <v>0.854796</v>
      </c>
    </row>
    <row r="530">
      <c r="I530" s="1">
        <v>741.626572</v>
      </c>
      <c r="L530" s="1">
        <v>0.854846</v>
      </c>
    </row>
    <row r="531">
      <c r="I531" s="1">
        <v>749.333194</v>
      </c>
      <c r="L531" s="1">
        <v>0.85489</v>
      </c>
    </row>
    <row r="532">
      <c r="I532" s="1">
        <v>756.808456</v>
      </c>
      <c r="L532" s="1">
        <v>0.854918</v>
      </c>
    </row>
    <row r="533">
      <c r="I533" s="1">
        <v>764.237912</v>
      </c>
      <c r="L533" s="1">
        <v>0.854937</v>
      </c>
    </row>
    <row r="534">
      <c r="I534" s="1">
        <v>771.382919</v>
      </c>
      <c r="L534" s="1">
        <v>0.85499</v>
      </c>
    </row>
    <row r="535">
      <c r="I535" s="1">
        <v>778.691074</v>
      </c>
      <c r="L535" s="1">
        <v>0.855023</v>
      </c>
    </row>
    <row r="536">
      <c r="I536" s="1">
        <v>786.167744</v>
      </c>
      <c r="L536" s="1">
        <v>0.855055</v>
      </c>
    </row>
    <row r="537">
      <c r="I537" s="1">
        <v>793.069191</v>
      </c>
      <c r="L537" s="1">
        <v>0.855076</v>
      </c>
    </row>
    <row r="538">
      <c r="I538" s="1">
        <v>799.881385</v>
      </c>
      <c r="L538" s="1">
        <v>0.855094</v>
      </c>
    </row>
    <row r="539">
      <c r="I539" s="1">
        <v>806.979979</v>
      </c>
      <c r="L539" s="1">
        <v>0.85513</v>
      </c>
    </row>
    <row r="540">
      <c r="I540" s="1">
        <v>814.909941</v>
      </c>
      <c r="L540" s="1">
        <v>0.855196</v>
      </c>
    </row>
    <row r="541">
      <c r="I541" s="1">
        <v>822.79747</v>
      </c>
      <c r="L541" s="1">
        <v>0.855256</v>
      </c>
    </row>
    <row r="542">
      <c r="I542" s="1">
        <v>829.941224</v>
      </c>
      <c r="L542" s="1">
        <v>0.855303</v>
      </c>
    </row>
    <row r="543">
      <c r="I543" s="1">
        <v>837.476173</v>
      </c>
      <c r="L543" s="1">
        <v>0.855366</v>
      </c>
    </row>
    <row r="544">
      <c r="I544" s="1">
        <v>844.352216</v>
      </c>
      <c r="L544" s="1">
        <v>0.855389</v>
      </c>
    </row>
    <row r="545">
      <c r="I545" s="1">
        <v>852.261845</v>
      </c>
      <c r="L545" s="1">
        <v>0.855455</v>
      </c>
    </row>
    <row r="546">
      <c r="I546" s="1">
        <v>860.086533</v>
      </c>
      <c r="L546" s="1">
        <v>0.855518</v>
      </c>
    </row>
    <row r="547">
      <c r="I547" s="1">
        <v>867.929936</v>
      </c>
      <c r="L547" s="1">
        <v>0.855571</v>
      </c>
    </row>
    <row r="548">
      <c r="I548" s="1">
        <v>875.281207</v>
      </c>
      <c r="L548" s="1">
        <v>0.855623</v>
      </c>
    </row>
    <row r="549">
      <c r="I549" s="1">
        <v>882.610385</v>
      </c>
      <c r="L549" s="1">
        <v>0.855662</v>
      </c>
    </row>
    <row r="550">
      <c r="I550" s="1">
        <v>889.86212</v>
      </c>
      <c r="L550" s="1">
        <v>0.855685</v>
      </c>
    </row>
    <row r="551">
      <c r="I551" s="1">
        <v>897.370334</v>
      </c>
      <c r="L551" s="1">
        <v>0.855734</v>
      </c>
    </row>
    <row r="552">
      <c r="I552" s="1">
        <v>905.06688</v>
      </c>
      <c r="L552" s="1">
        <v>0.855799</v>
      </c>
    </row>
  </sheetData>
  <mergeCells count="2">
    <mergeCell ref="B1:F1"/>
    <mergeCell ref="B304:F304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88" t="s">
        <v>372</v>
      </c>
      <c r="B2" s="58" t="s">
        <v>618</v>
      </c>
      <c r="C2" s="58"/>
      <c r="D2" s="46" t="s">
        <v>618</v>
      </c>
      <c r="E2" s="46"/>
      <c r="F2" s="11"/>
      <c r="G2" s="46"/>
      <c r="H2" s="11"/>
      <c r="I2" s="130" t="s">
        <v>1302</v>
      </c>
      <c r="J2" s="130"/>
      <c r="K2" s="130"/>
      <c r="L2" s="11"/>
      <c r="M2" s="173" t="s">
        <v>1303</v>
      </c>
      <c r="N2" s="174" t="s">
        <v>1304</v>
      </c>
    </row>
    <row r="3">
      <c r="A3" s="58" t="s">
        <v>619</v>
      </c>
      <c r="B3" s="58" t="s">
        <v>419</v>
      </c>
      <c r="C3" s="58" t="s">
        <v>578</v>
      </c>
      <c r="D3" s="46" t="s">
        <v>579</v>
      </c>
      <c r="E3" s="46" t="s">
        <v>222</v>
      </c>
      <c r="F3" s="11" t="s">
        <v>1305</v>
      </c>
      <c r="G3" s="46" t="s">
        <v>580</v>
      </c>
      <c r="H3" s="11" t="s">
        <v>619</v>
      </c>
      <c r="I3" s="130" t="s">
        <v>578</v>
      </c>
      <c r="J3" s="130" t="s">
        <v>580</v>
      </c>
      <c r="K3" s="130" t="s">
        <v>222</v>
      </c>
      <c r="L3" s="11" t="s">
        <v>619</v>
      </c>
      <c r="M3" s="60" t="s">
        <v>580</v>
      </c>
      <c r="N3" s="60" t="s">
        <v>580</v>
      </c>
    </row>
    <row r="4">
      <c r="A4" s="89">
        <v>8.0</v>
      </c>
      <c r="B4" s="90">
        <v>3199.73</v>
      </c>
      <c r="C4" s="90">
        <v>139.859</v>
      </c>
      <c r="D4" s="47">
        <v>3020.81</v>
      </c>
      <c r="E4" s="44">
        <v>520.673819</v>
      </c>
      <c r="F4" s="62">
        <v>518.207112</v>
      </c>
      <c r="G4" s="86">
        <v>267.676</v>
      </c>
      <c r="H4" s="62">
        <v>8.0</v>
      </c>
      <c r="I4" s="134">
        <v>22.878255957786056</v>
      </c>
      <c r="J4" s="134">
        <v>11.285322554132609</v>
      </c>
      <c r="K4" s="134">
        <v>5.801732082096488</v>
      </c>
      <c r="L4" s="62">
        <v>8.0</v>
      </c>
      <c r="M4" s="72">
        <v>1.945164374094054</v>
      </c>
      <c r="N4" s="72">
        <v>1.9359491026464835</v>
      </c>
    </row>
    <row r="5">
      <c r="A5" s="89">
        <v>9.0</v>
      </c>
      <c r="B5" s="90">
        <v>4305.0</v>
      </c>
      <c r="C5" s="90">
        <v>193.265</v>
      </c>
      <c r="D5" s="85">
        <v>5382.13</v>
      </c>
      <c r="E5" s="44">
        <v>710.831601</v>
      </c>
      <c r="F5" s="62">
        <v>951.039754</v>
      </c>
      <c r="G5" s="86">
        <v>382.088</v>
      </c>
      <c r="H5" s="62">
        <v>9.0</v>
      </c>
      <c r="I5" s="134">
        <v>22.275114480117974</v>
      </c>
      <c r="J5" s="134">
        <v>14.086100584158622</v>
      </c>
      <c r="K5" s="134">
        <v>7.5715964124673185</v>
      </c>
      <c r="L5" s="62">
        <v>9.0</v>
      </c>
      <c r="M5" s="72">
        <v>1.8603871385649378</v>
      </c>
      <c r="N5" s="72">
        <v>2.4890594679759634</v>
      </c>
    </row>
    <row r="6">
      <c r="A6" s="89">
        <v>10.0</v>
      </c>
      <c r="B6" s="90" t="e">
        <v>#DIV/0!</v>
      </c>
      <c r="C6" s="89">
        <v>255.695</v>
      </c>
      <c r="D6" s="47" t="e">
        <v>#DIV/0!</v>
      </c>
      <c r="E6" s="44">
        <v>979.337583</v>
      </c>
      <c r="F6" s="62">
        <v>1069.814215</v>
      </c>
      <c r="G6" s="44">
        <v>577.108</v>
      </c>
      <c r="H6" s="62">
        <v>10.0</v>
      </c>
      <c r="I6" s="134" t="e">
        <v>#DIV/0!</v>
      </c>
      <c r="J6" s="134" t="e">
        <v>#DIV/0!</v>
      </c>
      <c r="K6" s="134" t="e">
        <v>#DIV/0!</v>
      </c>
      <c r="L6" s="62">
        <v>10.0</v>
      </c>
      <c r="M6" s="72">
        <v>1.696974540294018</v>
      </c>
      <c r="N6" s="72">
        <v>1.8537504505222595</v>
      </c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>
      <c r="A9" s="88" t="s">
        <v>1306</v>
      </c>
      <c r="B9" s="58" t="s">
        <v>618</v>
      </c>
      <c r="C9" s="58"/>
      <c r="D9" s="46" t="s">
        <v>618</v>
      </c>
      <c r="E9" s="46"/>
      <c r="F9" s="11"/>
      <c r="G9" s="46"/>
      <c r="H9" s="11"/>
      <c r="I9" s="130" t="s">
        <v>1302</v>
      </c>
      <c r="J9" s="130"/>
      <c r="K9" s="130"/>
      <c r="L9" s="11"/>
      <c r="M9" s="173" t="s">
        <v>1303</v>
      </c>
      <c r="N9" s="174" t="s">
        <v>1304</v>
      </c>
    </row>
    <row r="10">
      <c r="A10" s="58" t="s">
        <v>619</v>
      </c>
      <c r="B10" s="58" t="s">
        <v>419</v>
      </c>
      <c r="C10" s="58" t="s">
        <v>578</v>
      </c>
      <c r="D10" s="46" t="s">
        <v>579</v>
      </c>
      <c r="E10" s="46" t="s">
        <v>222</v>
      </c>
      <c r="F10" s="11" t="s">
        <v>1305</v>
      </c>
      <c r="G10" s="46" t="s">
        <v>580</v>
      </c>
      <c r="H10" s="11" t="s">
        <v>619</v>
      </c>
      <c r="I10" s="130" t="s">
        <v>578</v>
      </c>
      <c r="J10" s="130" t="s">
        <v>580</v>
      </c>
      <c r="K10" s="130" t="s">
        <v>222</v>
      </c>
      <c r="L10" s="11" t="s">
        <v>619</v>
      </c>
      <c r="M10" s="60" t="s">
        <v>580</v>
      </c>
      <c r="N10" s="60" t="s">
        <v>580</v>
      </c>
    </row>
    <row r="11">
      <c r="A11" s="89">
        <v>8.0</v>
      </c>
      <c r="B11" s="90">
        <v>7628.39</v>
      </c>
      <c r="C11" s="90">
        <v>356.613</v>
      </c>
      <c r="D11" s="59">
        <v>6179.33</v>
      </c>
      <c r="E11" s="175">
        <v>1023.799588</v>
      </c>
      <c r="F11" s="176">
        <v>1018.655084</v>
      </c>
      <c r="G11" s="86">
        <v>471.608</v>
      </c>
      <c r="H11" s="62">
        <v>8.0</v>
      </c>
      <c r="I11" s="134">
        <v>21.391228025899224</v>
      </c>
      <c r="J11" s="134">
        <v>13.102682736509983</v>
      </c>
      <c r="K11" s="134">
        <v>6.035683225924487</v>
      </c>
      <c r="L11" s="62">
        <v>8.0</v>
      </c>
      <c r="M11" s="72">
        <v>2.1708698495360554</v>
      </c>
      <c r="N11" s="72">
        <v>2.1599614171091246</v>
      </c>
    </row>
    <row r="12">
      <c r="A12" s="89">
        <v>9.0</v>
      </c>
      <c r="B12" s="90">
        <v>11271.5</v>
      </c>
      <c r="C12" s="90">
        <v>489.544</v>
      </c>
      <c r="D12" s="177">
        <v>9511.31</v>
      </c>
      <c r="E12" s="175">
        <v>1428.205628</v>
      </c>
      <c r="F12" s="175">
        <v>1709.218246</v>
      </c>
      <c r="G12" s="177">
        <v>637.214</v>
      </c>
      <c r="H12" s="62">
        <v>9.0</v>
      </c>
      <c r="I12" s="134">
        <v>23.02448809504355</v>
      </c>
      <c r="J12" s="134">
        <v>14.92639835282966</v>
      </c>
      <c r="K12" s="134">
        <v>6.659622265541163</v>
      </c>
      <c r="L12" s="62">
        <v>9.0</v>
      </c>
      <c r="M12" s="72">
        <v>2.2413280750266</v>
      </c>
      <c r="N12" s="72">
        <v>2.682330027274981</v>
      </c>
    </row>
    <row r="13">
      <c r="A13" s="89">
        <v>10.0</v>
      </c>
      <c r="B13" s="90" t="e">
        <v>#DIV/0!</v>
      </c>
      <c r="C13" s="89"/>
      <c r="D13" s="47" t="e">
        <v>#DIV/0!</v>
      </c>
      <c r="E13" s="175">
        <v>2178.70657</v>
      </c>
      <c r="F13" s="175">
        <v>2467.060985</v>
      </c>
      <c r="G13" s="177">
        <v>1125.76</v>
      </c>
      <c r="H13" s="62">
        <v>10.0</v>
      </c>
      <c r="I13" s="134" t="e">
        <v>#DIV/0!</v>
      </c>
      <c r="J13" s="134" t="e">
        <v>#DIV/0!</v>
      </c>
      <c r="K13" s="134" t="e">
        <v>#DIV/0!</v>
      </c>
      <c r="L13" s="62">
        <v>10.0</v>
      </c>
      <c r="M13" s="72">
        <v>1.9353206456083</v>
      </c>
      <c r="N13" s="72">
        <v>2.191462643014497</v>
      </c>
    </row>
    <row r="17">
      <c r="A17" s="178" t="s">
        <v>370</v>
      </c>
      <c r="B17" s="179" t="s">
        <v>618</v>
      </c>
      <c r="C17" s="179"/>
      <c r="D17" s="179" t="s">
        <v>618</v>
      </c>
      <c r="E17" s="179"/>
      <c r="F17" s="179"/>
      <c r="G17" s="179"/>
      <c r="H17" s="179"/>
      <c r="I17" s="179" t="s">
        <v>1302</v>
      </c>
      <c r="J17" s="179"/>
      <c r="K17" s="179"/>
      <c r="L17" s="179"/>
      <c r="M17" s="180" t="s">
        <v>1303</v>
      </c>
    </row>
    <row r="18">
      <c r="A18" s="179" t="s">
        <v>619</v>
      </c>
      <c r="B18" s="179" t="s">
        <v>419</v>
      </c>
      <c r="C18" s="179" t="s">
        <v>578</v>
      </c>
      <c r="D18" s="179" t="s">
        <v>579</v>
      </c>
      <c r="E18" s="179" t="s">
        <v>222</v>
      </c>
      <c r="F18" s="179"/>
      <c r="G18" s="179" t="s">
        <v>580</v>
      </c>
      <c r="H18" s="179" t="s">
        <v>619</v>
      </c>
      <c r="I18" s="179" t="s">
        <v>578</v>
      </c>
      <c r="J18" s="179" t="s">
        <v>580</v>
      </c>
      <c r="K18" s="179" t="s">
        <v>222</v>
      </c>
      <c r="L18" s="179" t="s">
        <v>619</v>
      </c>
      <c r="M18" s="179" t="s">
        <v>580</v>
      </c>
    </row>
    <row r="19">
      <c r="A19" s="181">
        <v>8.0</v>
      </c>
      <c r="B19" s="181">
        <f>A19-$K$17</f>
        <v>8</v>
      </c>
      <c r="C19" s="181">
        <v>2.16278</v>
      </c>
      <c r="D19" s="181">
        <v>6.034160000000015</v>
      </c>
      <c r="E19" s="181">
        <v>3.157589</v>
      </c>
      <c r="F19" s="179"/>
      <c r="G19" s="181">
        <v>2.55923</v>
      </c>
      <c r="H19" s="181">
        <v>8.0</v>
      </c>
      <c r="I19" s="182">
        <f t="shared" ref="I19:I21" si="1">B19/C19</f>
        <v>3.698943027</v>
      </c>
      <c r="J19" s="182">
        <f t="shared" ref="J19:J21" si="2">D19/G19</f>
        <v>2.357802933</v>
      </c>
      <c r="K19" s="182">
        <f t="shared" ref="K19:K21" si="3">D19/E19</f>
        <v>1.91100235</v>
      </c>
      <c r="L19" s="181">
        <v>8.0</v>
      </c>
      <c r="M19" s="182">
        <f t="shared" ref="M19:M21" si="4">E19/G19</f>
        <v>1.233804308</v>
      </c>
    </row>
    <row r="20">
      <c r="A20" s="181">
        <v>10.0</v>
      </c>
      <c r="B20" s="181">
        <v>8.4497</v>
      </c>
      <c r="C20" s="181">
        <v>2.7152</v>
      </c>
      <c r="D20" s="181">
        <v>8.6892</v>
      </c>
      <c r="E20" s="183">
        <v>4.44819</v>
      </c>
      <c r="F20" s="179"/>
      <c r="G20" s="181">
        <v>3.17104</v>
      </c>
      <c r="H20" s="181">
        <v>9.0</v>
      </c>
      <c r="I20" s="182">
        <f t="shared" si="1"/>
        <v>3.111999116</v>
      </c>
      <c r="J20" s="182">
        <f t="shared" si="2"/>
        <v>2.740173571</v>
      </c>
      <c r="K20" s="182">
        <f t="shared" si="3"/>
        <v>1.953423752</v>
      </c>
      <c r="L20" s="181">
        <v>9.0</v>
      </c>
      <c r="M20" s="182">
        <f t="shared" si="4"/>
        <v>1.402754301</v>
      </c>
    </row>
    <row r="21">
      <c r="A21" s="181">
        <v>12.0</v>
      </c>
      <c r="B21" s="181">
        <v>15.5625</v>
      </c>
      <c r="C21" s="181">
        <v>3.8408</v>
      </c>
      <c r="D21" s="181">
        <v>17.6541</v>
      </c>
      <c r="E21" s="181">
        <v>9.207214</v>
      </c>
      <c r="F21" s="179"/>
      <c r="G21" s="181">
        <v>5.64714</v>
      </c>
      <c r="H21" s="181">
        <v>10.0</v>
      </c>
      <c r="I21" s="182">
        <f t="shared" si="1"/>
        <v>4.051890231</v>
      </c>
      <c r="J21" s="182">
        <f t="shared" si="2"/>
        <v>3.126201936</v>
      </c>
      <c r="K21" s="182">
        <f t="shared" si="3"/>
        <v>1.917420405</v>
      </c>
      <c r="L21" s="181">
        <v>10.0</v>
      </c>
      <c r="M21" s="182">
        <f t="shared" si="4"/>
        <v>1.630420709</v>
      </c>
    </row>
    <row r="22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</row>
    <row r="23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</row>
    <row r="24">
      <c r="A24" s="178" t="s">
        <v>1307</v>
      </c>
      <c r="B24" s="179" t="s">
        <v>618</v>
      </c>
      <c r="C24" s="179"/>
      <c r="D24" s="179" t="s">
        <v>618</v>
      </c>
      <c r="E24" s="179"/>
      <c r="F24" s="179"/>
      <c r="G24" s="179"/>
      <c r="H24" s="179"/>
      <c r="I24" s="179" t="s">
        <v>1302</v>
      </c>
      <c r="J24" s="179"/>
      <c r="K24" s="179"/>
      <c r="L24" s="179"/>
      <c r="M24" s="180" t="s">
        <v>1303</v>
      </c>
    </row>
    <row r="25">
      <c r="A25" s="179" t="s">
        <v>619</v>
      </c>
      <c r="B25" s="179" t="s">
        <v>419</v>
      </c>
      <c r="C25" s="179" t="s">
        <v>578</v>
      </c>
      <c r="D25" s="179" t="s">
        <v>579</v>
      </c>
      <c r="E25" s="179" t="s">
        <v>222</v>
      </c>
      <c r="F25" s="179"/>
      <c r="G25" s="179" t="s">
        <v>580</v>
      </c>
      <c r="H25" s="179" t="s">
        <v>619</v>
      </c>
      <c r="I25" s="179" t="s">
        <v>578</v>
      </c>
      <c r="J25" s="179" t="s">
        <v>580</v>
      </c>
      <c r="K25" s="179" t="s">
        <v>222</v>
      </c>
      <c r="L25" s="179" t="s">
        <v>619</v>
      </c>
      <c r="M25" s="179" t="s">
        <v>580</v>
      </c>
    </row>
    <row r="26">
      <c r="A26" s="181">
        <v>8.0</v>
      </c>
      <c r="B26" s="181">
        <v>353.707</v>
      </c>
      <c r="C26" s="181">
        <v>158.977</v>
      </c>
      <c r="D26" s="181">
        <v>225.295</v>
      </c>
      <c r="E26" s="181">
        <v>123.192184</v>
      </c>
      <c r="F26" s="179"/>
      <c r="G26" s="181">
        <v>154.14</v>
      </c>
      <c r="H26" s="181">
        <v>8.0</v>
      </c>
      <c r="I26" s="182">
        <f t="shared" ref="I26:I28" si="5">B26/C26</f>
        <v>2.224894167</v>
      </c>
      <c r="J26" s="182">
        <f t="shared" ref="J26:J28" si="6">D26/G26</f>
        <v>1.461625795</v>
      </c>
      <c r="K26" s="182">
        <f t="shared" ref="K26:K28" si="7">D26/E26</f>
        <v>1.828809204</v>
      </c>
      <c r="L26" s="181">
        <v>8.0</v>
      </c>
      <c r="M26" s="182">
        <f t="shared" ref="M26:M28" si="8">E26/G26</f>
        <v>0.7992226807</v>
      </c>
    </row>
    <row r="27">
      <c r="A27" s="181">
        <v>10.0</v>
      </c>
      <c r="B27" s="181">
        <v>528.005</v>
      </c>
      <c r="C27" s="181">
        <v>190.909</v>
      </c>
      <c r="D27" s="181">
        <v>406.372</v>
      </c>
      <c r="E27" s="181">
        <v>187.233444</v>
      </c>
      <c r="F27" s="179"/>
      <c r="G27" s="181">
        <v>99.919</v>
      </c>
      <c r="H27" s="181">
        <v>9.0</v>
      </c>
      <c r="I27" s="182">
        <f t="shared" si="5"/>
        <v>2.765741793</v>
      </c>
      <c r="J27" s="182">
        <f t="shared" si="6"/>
        <v>4.067014282</v>
      </c>
      <c r="K27" s="182">
        <f t="shared" si="7"/>
        <v>2.170402847</v>
      </c>
      <c r="L27" s="181">
        <v>9.0</v>
      </c>
      <c r="M27" s="182">
        <f t="shared" si="8"/>
        <v>1.87385226</v>
      </c>
    </row>
    <row r="28">
      <c r="A28" s="181">
        <v>12.0</v>
      </c>
      <c r="B28" s="181">
        <v>865.417</v>
      </c>
      <c r="C28" s="181">
        <v>247.02</v>
      </c>
      <c r="D28" s="181">
        <v>509.674</v>
      </c>
      <c r="E28" s="181">
        <v>526.595422</v>
      </c>
      <c r="F28" s="179"/>
      <c r="G28" s="181">
        <v>103.151</v>
      </c>
      <c r="H28" s="181">
        <v>10.0</v>
      </c>
      <c r="I28" s="182">
        <f t="shared" si="5"/>
        <v>3.503428872</v>
      </c>
      <c r="J28" s="182">
        <f t="shared" si="6"/>
        <v>4.94104759</v>
      </c>
      <c r="K28" s="182">
        <f t="shared" si="7"/>
        <v>0.9678663709</v>
      </c>
      <c r="L28" s="181">
        <v>10.0</v>
      </c>
      <c r="M28" s="182">
        <f t="shared" si="8"/>
        <v>5.105092748</v>
      </c>
    </row>
    <row r="31">
      <c r="A31" s="178" t="s">
        <v>371</v>
      </c>
      <c r="B31" s="179" t="s">
        <v>618</v>
      </c>
      <c r="C31" s="179"/>
      <c r="D31" s="179" t="s">
        <v>618</v>
      </c>
      <c r="E31" s="179"/>
      <c r="F31" s="179"/>
      <c r="G31" s="179"/>
      <c r="H31" s="179"/>
      <c r="I31" s="179" t="s">
        <v>1302</v>
      </c>
      <c r="J31" s="179"/>
      <c r="K31" s="179"/>
      <c r="L31" s="179"/>
      <c r="M31" s="180" t="s">
        <v>1303</v>
      </c>
      <c r="N31" s="184" t="s">
        <v>1304</v>
      </c>
    </row>
    <row r="32">
      <c r="A32" s="179" t="s">
        <v>619</v>
      </c>
      <c r="B32" s="179" t="s">
        <v>419</v>
      </c>
      <c r="C32" s="179" t="s">
        <v>578</v>
      </c>
      <c r="D32" s="179" t="s">
        <v>579</v>
      </c>
      <c r="E32" s="179" t="s">
        <v>222</v>
      </c>
      <c r="F32" s="179"/>
      <c r="G32" s="179" t="s">
        <v>580</v>
      </c>
      <c r="H32" s="179" t="s">
        <v>619</v>
      </c>
      <c r="I32" s="179" t="s">
        <v>578</v>
      </c>
      <c r="J32" s="179" t="s">
        <v>580</v>
      </c>
      <c r="K32" s="179" t="s">
        <v>222</v>
      </c>
      <c r="L32" s="179" t="s">
        <v>619</v>
      </c>
      <c r="M32" s="179" t="s">
        <v>580</v>
      </c>
      <c r="N32" s="179" t="s">
        <v>580</v>
      </c>
    </row>
    <row r="33">
      <c r="A33" s="181">
        <v>8.0</v>
      </c>
      <c r="B33" s="181">
        <v>83.112</v>
      </c>
      <c r="C33" s="181">
        <v>30.1391</v>
      </c>
      <c r="D33" s="181">
        <v>169.13</v>
      </c>
      <c r="E33" s="181">
        <v>63.474484</v>
      </c>
      <c r="F33" s="179"/>
      <c r="G33" s="181">
        <v>44.3103</v>
      </c>
      <c r="H33" s="181">
        <v>8.0</v>
      </c>
      <c r="I33" s="182">
        <f t="shared" ref="I33:I35" si="9">B33/C33</f>
        <v>2.757613864</v>
      </c>
      <c r="J33" s="182">
        <f t="shared" ref="J33:J35" si="10">D33/G33</f>
        <v>3.816945496</v>
      </c>
      <c r="K33" s="182">
        <f t="shared" ref="K33:K35" si="11">D33/E33</f>
        <v>2.664535249</v>
      </c>
      <c r="L33" s="181">
        <v>8.0</v>
      </c>
      <c r="M33" s="182">
        <f t="shared" ref="M33:M35" si="12">E33/G33</f>
        <v>1.432499532</v>
      </c>
      <c r="N33" s="182">
        <f t="shared" ref="N33:N35" si="13">F33/G33</f>
        <v>0</v>
      </c>
    </row>
    <row r="34">
      <c r="A34" s="181">
        <v>10.0</v>
      </c>
      <c r="B34" s="181">
        <v>163.8729999999999</v>
      </c>
      <c r="C34" s="181">
        <v>86.2464</v>
      </c>
      <c r="D34" s="181">
        <v>187.187</v>
      </c>
      <c r="E34" s="181">
        <v>160.954861</v>
      </c>
      <c r="F34" s="179"/>
      <c r="G34" s="181">
        <v>49.2448</v>
      </c>
      <c r="H34" s="181">
        <v>9.0</v>
      </c>
      <c r="I34" s="182">
        <f t="shared" si="9"/>
        <v>1.900056118</v>
      </c>
      <c r="J34" s="182">
        <f t="shared" si="10"/>
        <v>3.801152609</v>
      </c>
      <c r="K34" s="182">
        <f t="shared" si="11"/>
        <v>1.162978234</v>
      </c>
      <c r="L34" s="181">
        <v>9.0</v>
      </c>
      <c r="M34" s="182">
        <f t="shared" si="12"/>
        <v>3.268464102</v>
      </c>
      <c r="N34" s="182">
        <f t="shared" si="13"/>
        <v>0</v>
      </c>
    </row>
    <row r="35">
      <c r="A35" s="181">
        <v>12.0</v>
      </c>
      <c r="B35" s="181">
        <v>506.11199999999997</v>
      </c>
      <c r="C35" s="181">
        <v>122.899</v>
      </c>
      <c r="D35" s="181">
        <v>833.642</v>
      </c>
      <c r="E35" s="181">
        <v>383.938541</v>
      </c>
      <c r="F35" s="179"/>
      <c r="G35" s="181">
        <v>102.588</v>
      </c>
      <c r="H35" s="181">
        <v>10.0</v>
      </c>
      <c r="I35" s="182">
        <f t="shared" si="9"/>
        <v>4.118113247</v>
      </c>
      <c r="J35" s="182">
        <f t="shared" si="10"/>
        <v>8.126116115</v>
      </c>
      <c r="K35" s="182">
        <f t="shared" si="11"/>
        <v>2.171290222</v>
      </c>
      <c r="L35" s="181">
        <v>10.0</v>
      </c>
      <c r="M35" s="182">
        <f t="shared" si="12"/>
        <v>3.742528766</v>
      </c>
      <c r="N35" s="182">
        <f t="shared" si="13"/>
        <v>0</v>
      </c>
    </row>
    <row r="36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</row>
    <row r="37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</row>
    <row r="38">
      <c r="A38" s="178" t="s">
        <v>1307</v>
      </c>
      <c r="B38" s="179" t="s">
        <v>618</v>
      </c>
      <c r="C38" s="179"/>
      <c r="D38" s="179" t="s">
        <v>618</v>
      </c>
      <c r="E38" s="179"/>
      <c r="F38" s="179"/>
      <c r="G38" s="179"/>
      <c r="H38" s="179"/>
      <c r="I38" s="179" t="s">
        <v>1302</v>
      </c>
      <c r="J38" s="179"/>
      <c r="K38" s="179"/>
      <c r="L38" s="179"/>
      <c r="M38" s="180" t="s">
        <v>1303</v>
      </c>
      <c r="N38" s="184" t="s">
        <v>1304</v>
      </c>
    </row>
    <row r="39">
      <c r="A39" s="179" t="s">
        <v>619</v>
      </c>
      <c r="B39" s="179" t="s">
        <v>419</v>
      </c>
      <c r="C39" s="179" t="s">
        <v>578</v>
      </c>
      <c r="D39" s="179" t="s">
        <v>579</v>
      </c>
      <c r="E39" s="179" t="s">
        <v>222</v>
      </c>
      <c r="F39" s="179"/>
      <c r="G39" s="179" t="s">
        <v>580</v>
      </c>
      <c r="H39" s="179" t="s">
        <v>619</v>
      </c>
      <c r="I39" s="179" t="s">
        <v>578</v>
      </c>
      <c r="J39" s="179" t="s">
        <v>580</v>
      </c>
      <c r="K39" s="179" t="s">
        <v>222</v>
      </c>
      <c r="L39" s="179" t="s">
        <v>619</v>
      </c>
      <c r="M39" s="179" t="s">
        <v>580</v>
      </c>
      <c r="N39" s="179" t="s">
        <v>580</v>
      </c>
    </row>
    <row r="40">
      <c r="A40" s="181">
        <v>8.0</v>
      </c>
      <c r="B40" s="181">
        <v>2133.06</v>
      </c>
      <c r="C40" s="181">
        <v>783.369</v>
      </c>
      <c r="D40" s="181">
        <v>1516.51</v>
      </c>
      <c r="E40" s="181">
        <v>1082.671483</v>
      </c>
      <c r="F40" s="179"/>
      <c r="G40" s="181">
        <v>769.424</v>
      </c>
      <c r="H40" s="181">
        <v>8.0</v>
      </c>
      <c r="I40" s="182">
        <f t="shared" ref="I40:I42" si="14">B40/C40</f>
        <v>2.722931339</v>
      </c>
      <c r="J40" s="182">
        <f t="shared" ref="J40:J42" si="15">D40/G40</f>
        <v>1.970967893</v>
      </c>
      <c r="K40" s="182">
        <f t="shared" ref="K40:K42" si="16">D40/E40</f>
        <v>1.400711133</v>
      </c>
      <c r="L40" s="181">
        <v>8.0</v>
      </c>
      <c r="M40" s="182">
        <f t="shared" ref="M40:M42" si="17">E40/G40</f>
        <v>1.407119459</v>
      </c>
      <c r="N40" s="182">
        <f t="shared" ref="N40:N42" si="18">F40/G40</f>
        <v>0</v>
      </c>
    </row>
    <row r="41">
      <c r="A41" s="181">
        <v>10.0</v>
      </c>
      <c r="B41" s="181">
        <v>3296.35</v>
      </c>
      <c r="C41" s="181">
        <v>1037.8</v>
      </c>
      <c r="D41" s="181">
        <v>1312.93</v>
      </c>
      <c r="E41" s="181">
        <v>914.163092</v>
      </c>
      <c r="F41" s="179"/>
      <c r="G41" s="181">
        <v>491.838</v>
      </c>
      <c r="H41" s="181">
        <v>9.0</v>
      </c>
      <c r="I41" s="182">
        <f t="shared" si="14"/>
        <v>3.176286375</v>
      </c>
      <c r="J41" s="182">
        <f t="shared" si="15"/>
        <v>2.669435871</v>
      </c>
      <c r="K41" s="182">
        <f t="shared" si="16"/>
        <v>1.436209809</v>
      </c>
      <c r="L41" s="181">
        <v>9.0</v>
      </c>
      <c r="M41" s="182">
        <f t="shared" si="17"/>
        <v>1.858667065</v>
      </c>
      <c r="N41" s="182">
        <f t="shared" si="18"/>
        <v>0</v>
      </c>
    </row>
    <row r="42">
      <c r="A42" s="181">
        <v>12.0</v>
      </c>
      <c r="B42" s="181">
        <v>4647.09</v>
      </c>
      <c r="C42" s="181">
        <v>685.402</v>
      </c>
      <c r="D42" s="181">
        <v>3281.76</v>
      </c>
      <c r="E42" s="181">
        <v>526.595422</v>
      </c>
      <c r="F42" s="179"/>
      <c r="G42" s="181">
        <v>666.611</v>
      </c>
      <c r="H42" s="181">
        <v>10.0</v>
      </c>
      <c r="I42" s="182">
        <f t="shared" si="14"/>
        <v>6.780094018</v>
      </c>
      <c r="J42" s="182">
        <f t="shared" si="15"/>
        <v>4.923051075</v>
      </c>
      <c r="K42" s="182">
        <f t="shared" si="16"/>
        <v>6.23203291</v>
      </c>
      <c r="L42" s="181">
        <v>10.0</v>
      </c>
      <c r="M42" s="182">
        <f t="shared" si="17"/>
        <v>0.7899590946</v>
      </c>
      <c r="N42" s="182">
        <f t="shared" si="18"/>
        <v>0</v>
      </c>
    </row>
    <row r="45">
      <c r="A45" s="185" t="s">
        <v>368</v>
      </c>
      <c r="B45" s="186" t="s">
        <v>618</v>
      </c>
      <c r="C45" s="186"/>
      <c r="D45" s="186" t="s">
        <v>618</v>
      </c>
      <c r="E45" s="186"/>
      <c r="F45" s="186"/>
      <c r="G45" s="185" t="s">
        <v>368</v>
      </c>
      <c r="H45" s="186" t="s">
        <v>1302</v>
      </c>
      <c r="I45" s="186"/>
      <c r="J45" s="186"/>
      <c r="K45" s="185" t="s">
        <v>368</v>
      </c>
      <c r="L45" s="187" t="s">
        <v>1303</v>
      </c>
    </row>
    <row r="46">
      <c r="A46" s="186" t="s">
        <v>619</v>
      </c>
      <c r="B46" s="186" t="s">
        <v>419</v>
      </c>
      <c r="C46" s="186" t="s">
        <v>578</v>
      </c>
      <c r="D46" s="186" t="s">
        <v>579</v>
      </c>
      <c r="E46" s="186" t="s">
        <v>222</v>
      </c>
      <c r="F46" s="186" t="s">
        <v>580</v>
      </c>
      <c r="G46" s="186" t="s">
        <v>619</v>
      </c>
      <c r="H46" s="186" t="s">
        <v>578</v>
      </c>
      <c r="I46" s="186" t="s">
        <v>580</v>
      </c>
      <c r="J46" s="186" t="s">
        <v>222</v>
      </c>
      <c r="K46" s="186" t="s">
        <v>619</v>
      </c>
      <c r="L46" s="186" t="s">
        <v>580</v>
      </c>
    </row>
    <row r="47">
      <c r="A47" s="188">
        <v>8.0</v>
      </c>
      <c r="B47" s="188">
        <v>69.5243</v>
      </c>
      <c r="C47" s="188">
        <v>26.2408</v>
      </c>
      <c r="D47" s="188">
        <v>90.7324</v>
      </c>
      <c r="E47" s="188">
        <v>65.078757</v>
      </c>
      <c r="F47" s="188">
        <v>34.0899</v>
      </c>
      <c r="G47" s="188">
        <v>8.0</v>
      </c>
      <c r="H47" s="148">
        <f t="shared" ref="H47:H49" si="19">B47/C47</f>
        <v>2.649473339</v>
      </c>
      <c r="I47" s="148">
        <f t="shared" ref="I47:I49" si="20">D47/F47</f>
        <v>2.661562516</v>
      </c>
      <c r="J47" s="148">
        <f t="shared" ref="J47:J49" si="21">D47/E47</f>
        <v>1.394193807</v>
      </c>
      <c r="K47" s="188">
        <v>8.0</v>
      </c>
      <c r="L47" s="148">
        <f t="shared" ref="L47:L49" si="22">E47/F47</f>
        <v>1.909033379</v>
      </c>
    </row>
    <row r="48">
      <c r="A48" s="188">
        <v>12.0</v>
      </c>
      <c r="B48" s="188">
        <v>273.206</v>
      </c>
      <c r="C48" s="188">
        <v>67.0069</v>
      </c>
      <c r="D48" s="188">
        <v>343.827</v>
      </c>
      <c r="E48" s="188">
        <v>202.932674</v>
      </c>
      <c r="F48" s="188">
        <v>50.3049</v>
      </c>
      <c r="G48" s="188">
        <v>12.0</v>
      </c>
      <c r="H48" s="148">
        <f t="shared" si="19"/>
        <v>4.077281593</v>
      </c>
      <c r="I48" s="148">
        <f t="shared" si="20"/>
        <v>6.834861018</v>
      </c>
      <c r="J48" s="148">
        <f t="shared" si="21"/>
        <v>1.694290984</v>
      </c>
      <c r="K48" s="188">
        <v>12.0</v>
      </c>
      <c r="L48" s="148">
        <f t="shared" si="22"/>
        <v>4.03405382</v>
      </c>
    </row>
    <row r="49">
      <c r="A49" s="188">
        <v>16.0</v>
      </c>
      <c r="B49" s="188">
        <v>1525.91</v>
      </c>
      <c r="C49" s="188">
        <v>149.815</v>
      </c>
      <c r="D49" s="188">
        <v>3951.22</v>
      </c>
      <c r="E49" s="188">
        <v>1179.713914</v>
      </c>
      <c r="F49" s="188">
        <v>231.434</v>
      </c>
      <c r="G49" s="188">
        <v>16.0</v>
      </c>
      <c r="H49" s="148">
        <f t="shared" si="19"/>
        <v>10.1852952</v>
      </c>
      <c r="I49" s="148">
        <f t="shared" si="20"/>
        <v>17.07277237</v>
      </c>
      <c r="J49" s="148">
        <f t="shared" si="21"/>
        <v>3.34930355</v>
      </c>
      <c r="K49" s="188">
        <v>16.0</v>
      </c>
      <c r="L49" s="148">
        <f t="shared" si="22"/>
        <v>5.097409689</v>
      </c>
    </row>
    <row r="50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</row>
    <row r="51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</row>
    <row r="52">
      <c r="A52" s="185" t="s">
        <v>1307</v>
      </c>
      <c r="B52" s="186" t="s">
        <v>618</v>
      </c>
      <c r="C52" s="186"/>
      <c r="D52" s="186" t="s">
        <v>618</v>
      </c>
      <c r="E52" s="186"/>
      <c r="F52" s="189"/>
      <c r="G52" s="190" t="s">
        <v>1307</v>
      </c>
      <c r="H52" s="186" t="s">
        <v>1302</v>
      </c>
      <c r="I52" s="186"/>
      <c r="J52" s="189"/>
      <c r="K52" s="190" t="s">
        <v>1307</v>
      </c>
      <c r="L52" s="187" t="s">
        <v>1303</v>
      </c>
    </row>
    <row r="53">
      <c r="A53" s="186" t="s">
        <v>619</v>
      </c>
      <c r="B53" s="186" t="s">
        <v>419</v>
      </c>
      <c r="C53" s="186" t="s">
        <v>578</v>
      </c>
      <c r="D53" s="186" t="s">
        <v>579</v>
      </c>
      <c r="E53" s="186" t="s">
        <v>222</v>
      </c>
      <c r="F53" s="186" t="s">
        <v>580</v>
      </c>
      <c r="G53" s="186" t="s">
        <v>619</v>
      </c>
      <c r="H53" s="186" t="s">
        <v>578</v>
      </c>
      <c r="I53" s="186" t="s">
        <v>580</v>
      </c>
      <c r="J53" s="186" t="s">
        <v>222</v>
      </c>
      <c r="K53" s="186" t="s">
        <v>619</v>
      </c>
      <c r="L53" s="186" t="s">
        <v>580</v>
      </c>
    </row>
    <row r="54">
      <c r="A54" s="188">
        <v>8.0</v>
      </c>
      <c r="B54" s="188">
        <v>596.206</v>
      </c>
      <c r="C54" s="188">
        <v>235.534</v>
      </c>
      <c r="D54" s="188">
        <v>440.956</v>
      </c>
      <c r="E54" s="188">
        <v>280.929843</v>
      </c>
      <c r="F54" s="188">
        <v>181.088</v>
      </c>
      <c r="G54" s="188">
        <v>8.0</v>
      </c>
      <c r="H54" s="148">
        <f t="shared" ref="H54:H56" si="23">B54/C54</f>
        <v>2.531294845</v>
      </c>
      <c r="I54" s="148">
        <f t="shared" ref="I54:I56" si="24">D54/F54</f>
        <v>2.435037109</v>
      </c>
      <c r="J54" s="148">
        <f t="shared" ref="J54:J56" si="25">D54/E54</f>
        <v>1.569630322</v>
      </c>
      <c r="K54" s="188">
        <v>8.0</v>
      </c>
      <c r="L54" s="148">
        <f t="shared" ref="L54:L56" si="26">E54/F54</f>
        <v>1.551344335</v>
      </c>
    </row>
    <row r="55">
      <c r="A55" s="188">
        <v>12.0</v>
      </c>
      <c r="B55" s="188">
        <v>2114.71</v>
      </c>
      <c r="C55" s="188">
        <v>699.7</v>
      </c>
      <c r="D55" s="188">
        <v>1884.92</v>
      </c>
      <c r="E55" s="188">
        <v>905.06688</v>
      </c>
      <c r="F55" s="188">
        <v>167.876</v>
      </c>
      <c r="G55" s="188">
        <v>12.0</v>
      </c>
      <c r="H55" s="148">
        <f t="shared" si="23"/>
        <v>3.022309561</v>
      </c>
      <c r="I55" s="148">
        <f t="shared" si="24"/>
        <v>11.22804927</v>
      </c>
      <c r="J55" s="148">
        <f t="shared" si="25"/>
        <v>2.082630623</v>
      </c>
      <c r="K55" s="188">
        <v>12.0</v>
      </c>
      <c r="L55" s="148">
        <f t="shared" si="26"/>
        <v>5.391282137</v>
      </c>
    </row>
    <row r="56">
      <c r="A56" s="188">
        <v>16.0</v>
      </c>
      <c r="B56" s="188">
        <v>9727.63</v>
      </c>
      <c r="C56" s="188">
        <v>1201.11</v>
      </c>
      <c r="D56" s="188">
        <v>38216.1</v>
      </c>
      <c r="E56" s="188">
        <v>5948.700982</v>
      </c>
      <c r="F56" s="188">
        <v>2448.97</v>
      </c>
      <c r="G56" s="188">
        <v>16.0</v>
      </c>
      <c r="H56" s="148">
        <f t="shared" si="23"/>
        <v>8.098866881</v>
      </c>
      <c r="I56" s="148">
        <f t="shared" si="24"/>
        <v>15.60496862</v>
      </c>
      <c r="J56" s="148">
        <f t="shared" si="25"/>
        <v>6.424276513</v>
      </c>
      <c r="K56" s="188">
        <v>16.0</v>
      </c>
      <c r="L56" s="148">
        <f t="shared" si="26"/>
        <v>2.429062415</v>
      </c>
    </row>
    <row r="58">
      <c r="A58" s="88" t="s">
        <v>368</v>
      </c>
      <c r="B58" s="58" t="s">
        <v>618</v>
      </c>
      <c r="C58" s="58"/>
      <c r="D58" s="46" t="s">
        <v>618</v>
      </c>
      <c r="E58" s="46"/>
      <c r="F58" s="46"/>
      <c r="G58" s="88" t="s">
        <v>368</v>
      </c>
      <c r="H58" s="130" t="s">
        <v>1302</v>
      </c>
      <c r="I58" s="130"/>
      <c r="J58" s="186"/>
      <c r="K58" s="88" t="s">
        <v>368</v>
      </c>
      <c r="L58" s="191" t="s">
        <v>1303</v>
      </c>
    </row>
    <row r="59">
      <c r="A59" s="58" t="s">
        <v>619</v>
      </c>
      <c r="B59" s="58" t="s">
        <v>419</v>
      </c>
      <c r="C59" s="58" t="s">
        <v>578</v>
      </c>
      <c r="D59" s="46" t="s">
        <v>579</v>
      </c>
      <c r="E59" s="46" t="s">
        <v>222</v>
      </c>
      <c r="F59" s="46" t="s">
        <v>580</v>
      </c>
      <c r="G59" s="58" t="s">
        <v>619</v>
      </c>
      <c r="H59" s="130" t="s">
        <v>578</v>
      </c>
      <c r="I59" s="130" t="s">
        <v>580</v>
      </c>
      <c r="J59" s="186" t="s">
        <v>222</v>
      </c>
      <c r="K59" s="58" t="s">
        <v>619</v>
      </c>
      <c r="L59" s="60" t="s">
        <v>580</v>
      </c>
    </row>
    <row r="60">
      <c r="A60" s="89">
        <v>8.0</v>
      </c>
      <c r="B60" s="92">
        <v>69.4562</v>
      </c>
      <c r="C60" s="92">
        <v>25.0817</v>
      </c>
      <c r="D60" s="92">
        <v>90.659</v>
      </c>
      <c r="E60" s="192">
        <v>63.016287</v>
      </c>
      <c r="F60" s="92">
        <v>31.8586</v>
      </c>
      <c r="G60" s="89">
        <v>8.0</v>
      </c>
      <c r="H60" s="134">
        <f t="shared" ref="H60:H62" si="27">B60/C60</f>
        <v>2.76919826</v>
      </c>
      <c r="I60" s="134">
        <f t="shared" ref="I60:I62" si="28">D60/F60</f>
        <v>2.845668046</v>
      </c>
      <c r="J60" s="148">
        <f t="shared" ref="J60:J62" si="29">D60/E60</f>
        <v>1.438659818</v>
      </c>
      <c r="K60" s="89">
        <v>8.0</v>
      </c>
      <c r="L60" s="72">
        <f t="shared" ref="L60:L62" si="30">E60/F60</f>
        <v>1.977999253</v>
      </c>
    </row>
    <row r="61">
      <c r="A61" s="89">
        <v>12.0</v>
      </c>
      <c r="B61" s="62">
        <v>275.759</v>
      </c>
      <c r="C61" s="62">
        <v>71.3995</v>
      </c>
      <c r="D61" s="62">
        <v>345.731</v>
      </c>
      <c r="E61" s="62">
        <v>169.495369</v>
      </c>
      <c r="F61" s="193">
        <v>42.9639</v>
      </c>
      <c r="G61" s="89">
        <v>12.0</v>
      </c>
      <c r="H61" s="134">
        <f t="shared" si="27"/>
        <v>3.862197915</v>
      </c>
      <c r="I61" s="134">
        <f t="shared" si="28"/>
        <v>8.047011561</v>
      </c>
      <c r="J61" s="148">
        <f t="shared" si="29"/>
        <v>2.039766644</v>
      </c>
      <c r="K61" s="89">
        <v>12.0</v>
      </c>
      <c r="L61" s="72">
        <f t="shared" si="30"/>
        <v>3.945064787</v>
      </c>
    </row>
    <row r="62">
      <c r="A62" s="89">
        <v>16.0</v>
      </c>
      <c r="B62" s="193">
        <v>1523.83</v>
      </c>
      <c r="C62" s="193">
        <v>112.698</v>
      </c>
      <c r="D62" s="62">
        <v>3842.89</v>
      </c>
      <c r="E62" s="193">
        <v>1204.025639</v>
      </c>
      <c r="F62" s="193">
        <v>176.405</v>
      </c>
      <c r="G62" s="89">
        <v>16.0</v>
      </c>
      <c r="H62" s="134">
        <f t="shared" si="27"/>
        <v>13.52135797</v>
      </c>
      <c r="I62" s="134">
        <f t="shared" si="28"/>
        <v>21.78447323</v>
      </c>
      <c r="J62" s="148">
        <f t="shared" si="29"/>
        <v>3.191701136</v>
      </c>
      <c r="K62" s="89">
        <v>16.0</v>
      </c>
      <c r="L62" s="72">
        <f t="shared" si="30"/>
        <v>6.825348709</v>
      </c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86"/>
      <c r="K63" s="11"/>
      <c r="L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86"/>
      <c r="K64" s="11"/>
      <c r="L64" s="11"/>
    </row>
    <row r="65">
      <c r="A65" s="88" t="s">
        <v>1307</v>
      </c>
      <c r="B65" s="58" t="s">
        <v>618</v>
      </c>
      <c r="C65" s="58"/>
      <c r="D65" s="46" t="s">
        <v>618</v>
      </c>
      <c r="E65" s="46"/>
      <c r="F65" s="194"/>
      <c r="G65" s="195" t="s">
        <v>1307</v>
      </c>
      <c r="H65" s="130" t="s">
        <v>1302</v>
      </c>
      <c r="I65" s="130"/>
      <c r="J65" s="189"/>
      <c r="K65" s="195" t="s">
        <v>1307</v>
      </c>
      <c r="L65" s="191" t="s">
        <v>1303</v>
      </c>
    </row>
    <row r="66">
      <c r="A66" s="58" t="s">
        <v>619</v>
      </c>
      <c r="B66" s="58" t="s">
        <v>419</v>
      </c>
      <c r="C66" s="58" t="s">
        <v>578</v>
      </c>
      <c r="D66" s="46" t="s">
        <v>579</v>
      </c>
      <c r="E66" s="46" t="s">
        <v>222</v>
      </c>
      <c r="F66" s="46" t="s">
        <v>580</v>
      </c>
      <c r="G66" s="58" t="s">
        <v>619</v>
      </c>
      <c r="H66" s="130" t="s">
        <v>578</v>
      </c>
      <c r="I66" s="130" t="s">
        <v>580</v>
      </c>
      <c r="J66" s="186" t="s">
        <v>222</v>
      </c>
      <c r="K66" s="58" t="s">
        <v>619</v>
      </c>
      <c r="L66" s="60" t="s">
        <v>580</v>
      </c>
    </row>
    <row r="67">
      <c r="A67" s="89">
        <v>8.0</v>
      </c>
      <c r="B67" s="47">
        <v>596.206</v>
      </c>
      <c r="C67" s="47">
        <v>235.534</v>
      </c>
      <c r="D67" s="175">
        <v>444.386</v>
      </c>
      <c r="E67" s="196">
        <v>271.334662</v>
      </c>
      <c r="F67" s="175">
        <v>172.879</v>
      </c>
      <c r="G67" s="89">
        <v>8.0</v>
      </c>
      <c r="H67" s="134">
        <f t="shared" ref="H67:H69" si="31">B67/C67</f>
        <v>2.531294845</v>
      </c>
      <c r="I67" s="134">
        <f t="shared" ref="I67:I69" si="32">D67/F67</f>
        <v>2.570503069</v>
      </c>
      <c r="J67" s="148">
        <f t="shared" ref="J67:J69" si="33">D67/E67</f>
        <v>1.637778221</v>
      </c>
      <c r="K67" s="89">
        <v>8.0</v>
      </c>
      <c r="L67" s="72">
        <f t="shared" ref="L67:L69" si="34">E67/F67</f>
        <v>1.569506198</v>
      </c>
    </row>
    <row r="68">
      <c r="A68" s="89">
        <v>12.0</v>
      </c>
      <c r="B68" s="47">
        <v>2114.71</v>
      </c>
      <c r="C68" s="47">
        <v>699.7</v>
      </c>
      <c r="D68" s="175">
        <v>1898.97</v>
      </c>
      <c r="E68" s="175">
        <v>885.945789</v>
      </c>
      <c r="F68" s="175">
        <v>197.177</v>
      </c>
      <c r="G68" s="89">
        <v>12.0</v>
      </c>
      <c r="H68" s="134">
        <f t="shared" si="31"/>
        <v>3.022309561</v>
      </c>
      <c r="I68" s="134">
        <f t="shared" si="32"/>
        <v>9.630788581</v>
      </c>
      <c r="J68" s="148">
        <f t="shared" si="33"/>
        <v>2.143438147</v>
      </c>
      <c r="K68" s="89">
        <v>12.0</v>
      </c>
      <c r="L68" s="72">
        <f t="shared" si="34"/>
        <v>4.493149754</v>
      </c>
    </row>
    <row r="69">
      <c r="A69" s="89">
        <v>16.0</v>
      </c>
      <c r="B69" s="47">
        <v>9727.63</v>
      </c>
      <c r="C69" s="47">
        <v>1201.11</v>
      </c>
      <c r="D69" s="62">
        <v>37293.9</v>
      </c>
      <c r="E69" s="175">
        <v>5919.290743</v>
      </c>
      <c r="F69" s="62">
        <v>1355.06</v>
      </c>
      <c r="G69" s="89">
        <v>16.0</v>
      </c>
      <c r="H69" s="134">
        <f t="shared" si="31"/>
        <v>8.098866881</v>
      </c>
      <c r="I69" s="134">
        <f t="shared" si="32"/>
        <v>27.52195475</v>
      </c>
      <c r="J69" s="148">
        <f t="shared" si="33"/>
        <v>6.300400102</v>
      </c>
      <c r="K69" s="89">
        <v>16.0</v>
      </c>
      <c r="L69" s="72">
        <f t="shared" si="34"/>
        <v>4.368286823</v>
      </c>
    </row>
    <row r="80">
      <c r="A80" s="178" t="s">
        <v>1308</v>
      </c>
      <c r="B80" s="179" t="s">
        <v>618</v>
      </c>
      <c r="C80" s="179"/>
      <c r="D80" s="179" t="s">
        <v>618</v>
      </c>
      <c r="E80" s="179"/>
      <c r="F80" s="179"/>
      <c r="G80" s="178" t="s">
        <v>368</v>
      </c>
      <c r="H80" s="179" t="s">
        <v>1302</v>
      </c>
      <c r="I80" s="179"/>
      <c r="J80" s="179"/>
      <c r="K80" s="178" t="s">
        <v>368</v>
      </c>
      <c r="L80" s="184" t="s">
        <v>1303</v>
      </c>
    </row>
    <row r="81">
      <c r="A81" s="179" t="s">
        <v>619</v>
      </c>
      <c r="B81" s="179" t="s">
        <v>419</v>
      </c>
      <c r="C81" s="179" t="s">
        <v>578</v>
      </c>
      <c r="D81" s="179" t="s">
        <v>579</v>
      </c>
      <c r="E81" s="179" t="s">
        <v>222</v>
      </c>
      <c r="F81" s="179" t="s">
        <v>580</v>
      </c>
      <c r="G81" s="179" t="s">
        <v>619</v>
      </c>
      <c r="H81" s="179" t="s">
        <v>578</v>
      </c>
      <c r="I81" s="179" t="s">
        <v>580</v>
      </c>
      <c r="J81" s="179" t="s">
        <v>222</v>
      </c>
      <c r="K81" s="179" t="s">
        <v>619</v>
      </c>
      <c r="L81" s="179" t="s">
        <v>580</v>
      </c>
    </row>
    <row r="82">
      <c r="A82" s="181">
        <v>8.0</v>
      </c>
      <c r="B82" s="181">
        <v>634.492</v>
      </c>
      <c r="C82" s="181">
        <v>143.502</v>
      </c>
      <c r="D82" s="181">
        <v>670.093</v>
      </c>
      <c r="E82" s="181">
        <v>325.31561</v>
      </c>
      <c r="F82" s="181">
        <v>155.206</v>
      </c>
      <c r="G82" s="181">
        <v>8.0</v>
      </c>
      <c r="H82" s="182">
        <f t="shared" ref="H82:H84" si="35">B82/C82</f>
        <v>4.421485415</v>
      </c>
      <c r="I82" s="182">
        <f t="shared" ref="I82:I84" si="36">D82/F82</f>
        <v>4.317442625</v>
      </c>
      <c r="J82" s="182">
        <f t="shared" ref="J82:J84" si="37">D82/E82</f>
        <v>2.059824304</v>
      </c>
      <c r="K82" s="181">
        <v>8.0</v>
      </c>
      <c r="L82" s="182">
        <f t="shared" ref="L82:L84" si="38">E82/F82</f>
        <v>2.096024703</v>
      </c>
    </row>
    <row r="83">
      <c r="A83" s="181">
        <v>10.0</v>
      </c>
      <c r="B83" s="181">
        <v>915.558</v>
      </c>
      <c r="C83" s="181">
        <v>213.8</v>
      </c>
      <c r="D83" s="181">
        <v>847.638</v>
      </c>
      <c r="E83" s="181">
        <v>395.54927</v>
      </c>
      <c r="F83" s="181">
        <v>165.105</v>
      </c>
      <c r="G83" s="181">
        <v>10.0</v>
      </c>
      <c r="H83" s="182">
        <f t="shared" si="35"/>
        <v>4.282310571</v>
      </c>
      <c r="I83" s="182">
        <f t="shared" si="36"/>
        <v>5.133932952</v>
      </c>
      <c r="J83" s="182">
        <f t="shared" si="37"/>
        <v>2.142939108</v>
      </c>
      <c r="K83" s="181">
        <v>10.0</v>
      </c>
      <c r="L83" s="182">
        <f t="shared" si="38"/>
        <v>2.395743739</v>
      </c>
    </row>
    <row r="84">
      <c r="A84" s="181">
        <v>12.0</v>
      </c>
      <c r="B84" s="181">
        <v>1099.87</v>
      </c>
      <c r="C84" s="181">
        <v>279.171</v>
      </c>
      <c r="D84" s="181">
        <v>1105.38</v>
      </c>
      <c r="E84" s="181">
        <v>382.928886</v>
      </c>
      <c r="F84" s="181">
        <v>185.373</v>
      </c>
      <c r="G84" s="181">
        <v>12.0</v>
      </c>
      <c r="H84" s="182">
        <f t="shared" si="35"/>
        <v>3.939771681</v>
      </c>
      <c r="I84" s="182">
        <f t="shared" si="36"/>
        <v>5.963004321</v>
      </c>
      <c r="J84" s="182">
        <f t="shared" si="37"/>
        <v>2.886645642</v>
      </c>
      <c r="K84" s="181">
        <v>12.0</v>
      </c>
      <c r="L84" s="182">
        <f t="shared" si="38"/>
        <v>2.06572093</v>
      </c>
    </row>
    <row r="85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</row>
    <row r="86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</row>
    <row r="87">
      <c r="A87" s="178" t="s">
        <v>1307</v>
      </c>
      <c r="B87" s="179" t="s">
        <v>618</v>
      </c>
      <c r="C87" s="179"/>
      <c r="D87" s="179" t="s">
        <v>618</v>
      </c>
      <c r="E87" s="179"/>
      <c r="F87" s="180"/>
      <c r="G87" s="197" t="s">
        <v>1307</v>
      </c>
      <c r="H87" s="179" t="s">
        <v>1302</v>
      </c>
      <c r="I87" s="179"/>
      <c r="J87" s="180"/>
      <c r="K87" s="197" t="s">
        <v>1307</v>
      </c>
      <c r="L87" s="184" t="s">
        <v>1303</v>
      </c>
    </row>
    <row r="88">
      <c r="A88" s="179" t="s">
        <v>619</v>
      </c>
      <c r="B88" s="179" t="s">
        <v>419</v>
      </c>
      <c r="C88" s="179" t="s">
        <v>578</v>
      </c>
      <c r="D88" s="179" t="s">
        <v>579</v>
      </c>
      <c r="E88" s="179" t="s">
        <v>222</v>
      </c>
      <c r="F88" s="179" t="s">
        <v>580</v>
      </c>
      <c r="G88" s="179" t="s">
        <v>619</v>
      </c>
      <c r="H88" s="179" t="s">
        <v>578</v>
      </c>
      <c r="I88" s="179" t="s">
        <v>580</v>
      </c>
      <c r="J88" s="179" t="s">
        <v>222</v>
      </c>
      <c r="K88" s="179" t="s">
        <v>619</v>
      </c>
      <c r="L88" s="179" t="s">
        <v>580</v>
      </c>
    </row>
    <row r="89">
      <c r="A89" s="181">
        <v>8.0</v>
      </c>
      <c r="B89" s="181">
        <v>5156.15</v>
      </c>
      <c r="C89" s="181">
        <v>1132.32</v>
      </c>
      <c r="D89" s="181">
        <v>2601.23</v>
      </c>
      <c r="E89" s="181">
        <v>1555.030579</v>
      </c>
      <c r="F89" s="181">
        <v>908.158</v>
      </c>
      <c r="G89" s="181">
        <v>8.0</v>
      </c>
      <c r="H89" s="182">
        <f t="shared" ref="H89:H91" si="39">B89/C89</f>
        <v>4.553615586</v>
      </c>
      <c r="I89" s="182">
        <f t="shared" ref="I89:I91" si="40">D89/F89</f>
        <v>2.864292337</v>
      </c>
      <c r="J89" s="182">
        <f t="shared" ref="J89:J91" si="41">D89/E89</f>
        <v>1.672783825</v>
      </c>
      <c r="K89" s="181">
        <v>8.0</v>
      </c>
      <c r="L89" s="182">
        <f t="shared" ref="L89:L91" si="42">E89/F89</f>
        <v>1.71229079</v>
      </c>
    </row>
    <row r="90">
      <c r="A90" s="181">
        <v>10.0</v>
      </c>
      <c r="B90" s="181">
        <v>6700.82</v>
      </c>
      <c r="C90" s="181">
        <v>2553.83</v>
      </c>
      <c r="D90" s="181">
        <v>3147.87</v>
      </c>
      <c r="E90" s="181">
        <v>1707.274499</v>
      </c>
      <c r="F90" s="181">
        <v>995.981</v>
      </c>
      <c r="G90" s="181">
        <v>10.0</v>
      </c>
      <c r="H90" s="182">
        <f t="shared" si="39"/>
        <v>2.623831657</v>
      </c>
      <c r="I90" s="182">
        <f t="shared" si="40"/>
        <v>3.16057234</v>
      </c>
      <c r="J90" s="182">
        <f t="shared" si="41"/>
        <v>1.843798406</v>
      </c>
      <c r="K90" s="181">
        <v>10.0</v>
      </c>
      <c r="L90" s="182">
        <f t="shared" si="42"/>
        <v>1.714163723</v>
      </c>
    </row>
    <row r="91">
      <c r="A91" s="181">
        <v>12.0</v>
      </c>
      <c r="B91" s="181">
        <v>7360.86</v>
      </c>
      <c r="C91" s="181">
        <v>3391.24</v>
      </c>
      <c r="D91" s="181">
        <v>2354.4</v>
      </c>
      <c r="E91" s="181">
        <v>537.57561</v>
      </c>
      <c r="F91" s="181">
        <v>386.309</v>
      </c>
      <c r="G91" s="181">
        <v>12.0</v>
      </c>
      <c r="H91" s="182">
        <f t="shared" si="39"/>
        <v>2.170551185</v>
      </c>
      <c r="I91" s="182">
        <f t="shared" si="40"/>
        <v>6.094603025</v>
      </c>
      <c r="J91" s="182">
        <f t="shared" si="41"/>
        <v>4.379662984</v>
      </c>
      <c r="K91" s="181">
        <v>12.0</v>
      </c>
      <c r="L91" s="182">
        <f t="shared" si="42"/>
        <v>1.391568951</v>
      </c>
    </row>
    <row r="93">
      <c r="A93" s="88" t="s">
        <v>1308</v>
      </c>
      <c r="B93" s="58" t="s">
        <v>618</v>
      </c>
      <c r="C93" s="58"/>
      <c r="D93" s="46" t="s">
        <v>618</v>
      </c>
      <c r="E93" s="46"/>
      <c r="F93" s="46"/>
      <c r="G93" s="88" t="s">
        <v>368</v>
      </c>
      <c r="H93" s="130" t="s">
        <v>1302</v>
      </c>
      <c r="I93" s="130"/>
      <c r="J93" s="130"/>
      <c r="K93" s="88" t="s">
        <v>368</v>
      </c>
      <c r="L93" s="191" t="s">
        <v>1303</v>
      </c>
    </row>
    <row r="94">
      <c r="A94" s="58" t="s">
        <v>619</v>
      </c>
      <c r="B94" s="58" t="s">
        <v>419</v>
      </c>
      <c r="C94" s="58" t="s">
        <v>578</v>
      </c>
      <c r="D94" s="46" t="s">
        <v>579</v>
      </c>
      <c r="E94" s="46" t="s">
        <v>222</v>
      </c>
      <c r="F94" s="46" t="s">
        <v>580</v>
      </c>
      <c r="G94" s="58" t="s">
        <v>619</v>
      </c>
      <c r="H94" s="130" t="s">
        <v>578</v>
      </c>
      <c r="I94" s="130" t="s">
        <v>580</v>
      </c>
      <c r="J94" s="130" t="s">
        <v>222</v>
      </c>
      <c r="K94" s="58" t="s">
        <v>619</v>
      </c>
      <c r="L94" s="60" t="s">
        <v>580</v>
      </c>
    </row>
    <row r="95">
      <c r="A95" s="89">
        <v>8.0</v>
      </c>
      <c r="B95" s="92">
        <v>634.492</v>
      </c>
      <c r="C95" s="92">
        <v>143.502</v>
      </c>
      <c r="D95" s="92">
        <v>670.093</v>
      </c>
      <c r="E95" s="92">
        <v>325.31561</v>
      </c>
      <c r="F95" s="192">
        <v>152.222</v>
      </c>
      <c r="G95" s="89">
        <v>8.0</v>
      </c>
      <c r="H95" s="134">
        <f t="shared" ref="H95:H97" si="43">B95/C95</f>
        <v>4.421485415</v>
      </c>
      <c r="I95" s="134">
        <f t="shared" ref="I95:I97" si="44">D95/F95</f>
        <v>4.402077229</v>
      </c>
      <c r="J95" s="134">
        <f t="shared" ref="J95:J97" si="45">D95/E95</f>
        <v>2.059824304</v>
      </c>
      <c r="K95" s="89">
        <v>8.0</v>
      </c>
      <c r="L95" s="72">
        <f t="shared" ref="L95:L97" si="46">E95/F95</f>
        <v>2.137112967</v>
      </c>
    </row>
    <row r="96">
      <c r="A96" s="89">
        <v>10.0</v>
      </c>
      <c r="B96" s="181">
        <v>915.558</v>
      </c>
      <c r="C96" s="181">
        <v>235.754</v>
      </c>
      <c r="D96" s="181">
        <v>847.638</v>
      </c>
      <c r="E96" s="181">
        <v>395.54927</v>
      </c>
      <c r="F96" s="198">
        <v>168.169</v>
      </c>
      <c r="G96" s="89">
        <v>10.0</v>
      </c>
      <c r="H96" s="134">
        <f t="shared" si="43"/>
        <v>3.883531138</v>
      </c>
      <c r="I96" s="134">
        <f t="shared" si="44"/>
        <v>5.040393889</v>
      </c>
      <c r="J96" s="134">
        <f t="shared" si="45"/>
        <v>2.142939108</v>
      </c>
      <c r="K96" s="89">
        <v>10.0</v>
      </c>
      <c r="L96" s="72">
        <f t="shared" si="46"/>
        <v>2.352093846</v>
      </c>
    </row>
    <row r="97">
      <c r="A97" s="89">
        <v>12.0</v>
      </c>
      <c r="B97" s="181">
        <v>1099.87</v>
      </c>
      <c r="C97" s="181">
        <v>284.21</v>
      </c>
      <c r="D97" s="181">
        <v>1105.38</v>
      </c>
      <c r="E97" s="181">
        <v>382.928886</v>
      </c>
      <c r="F97" s="198">
        <v>192.163</v>
      </c>
      <c r="G97" s="89">
        <v>12.0</v>
      </c>
      <c r="H97" s="134">
        <f t="shared" si="43"/>
        <v>3.869920129</v>
      </c>
      <c r="I97" s="134">
        <f t="shared" si="44"/>
        <v>5.752304034</v>
      </c>
      <c r="J97" s="134">
        <f t="shared" si="45"/>
        <v>2.886645642</v>
      </c>
      <c r="K97" s="89">
        <v>12.0</v>
      </c>
      <c r="L97" s="72">
        <f t="shared" si="46"/>
        <v>1.992729537</v>
      </c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>
      <c r="A100" s="88" t="s">
        <v>1307</v>
      </c>
      <c r="B100" s="58" t="s">
        <v>618</v>
      </c>
      <c r="C100" s="58"/>
      <c r="D100" s="46" t="s">
        <v>618</v>
      </c>
      <c r="E100" s="46"/>
      <c r="F100" s="194"/>
      <c r="G100" s="195" t="s">
        <v>1307</v>
      </c>
      <c r="H100" s="130" t="s">
        <v>1302</v>
      </c>
      <c r="I100" s="130"/>
      <c r="J100" s="199"/>
      <c r="K100" s="195" t="s">
        <v>1307</v>
      </c>
      <c r="L100" s="191" t="s">
        <v>1303</v>
      </c>
    </row>
    <row r="101">
      <c r="A101" s="58" t="s">
        <v>619</v>
      </c>
      <c r="B101" s="58" t="s">
        <v>419</v>
      </c>
      <c r="C101" s="58" t="s">
        <v>578</v>
      </c>
      <c r="D101" s="46" t="s">
        <v>579</v>
      </c>
      <c r="E101" s="46" t="s">
        <v>222</v>
      </c>
      <c r="F101" s="46" t="s">
        <v>580</v>
      </c>
      <c r="G101" s="58" t="s">
        <v>619</v>
      </c>
      <c r="H101" s="130" t="s">
        <v>578</v>
      </c>
      <c r="I101" s="130" t="s">
        <v>580</v>
      </c>
      <c r="J101" s="130" t="s">
        <v>222</v>
      </c>
      <c r="K101" s="58" t="s">
        <v>619</v>
      </c>
      <c r="L101" s="60" t="s">
        <v>580</v>
      </c>
    </row>
    <row r="102">
      <c r="A102" s="89">
        <v>8.0</v>
      </c>
      <c r="B102" s="200">
        <v>5156.15</v>
      </c>
      <c r="C102" s="200">
        <v>1132.32</v>
      </c>
      <c r="D102" s="175">
        <v>2601.23</v>
      </c>
      <c r="E102" s="175">
        <v>1555.030579</v>
      </c>
      <c r="F102" s="196">
        <v>834.877</v>
      </c>
      <c r="G102" s="89">
        <v>8.0</v>
      </c>
      <c r="H102" s="134">
        <f t="shared" ref="H102:H104" si="47">B102/C102</f>
        <v>4.553615586</v>
      </c>
      <c r="I102" s="134">
        <f t="shared" ref="I102:I104" si="48">D102/F102</f>
        <v>3.115704469</v>
      </c>
      <c r="J102" s="134">
        <f t="shared" ref="J102:J104" si="49">D102/E102</f>
        <v>1.672783825</v>
      </c>
      <c r="K102" s="89">
        <v>8.0</v>
      </c>
      <c r="L102" s="72">
        <f t="shared" ref="L102:L104" si="50">E102/F102</f>
        <v>1.86258644</v>
      </c>
    </row>
    <row r="103">
      <c r="A103" s="89">
        <v>10.0</v>
      </c>
      <c r="B103" s="175">
        <v>7416.66</v>
      </c>
      <c r="C103" s="175">
        <v>2953.97</v>
      </c>
      <c r="D103" s="175">
        <v>3147.87</v>
      </c>
      <c r="E103" s="175">
        <v>1707.274499</v>
      </c>
      <c r="F103" s="196">
        <v>766.999</v>
      </c>
      <c r="G103" s="89">
        <v>10.0</v>
      </c>
      <c r="H103" s="134">
        <f t="shared" si="47"/>
        <v>2.510743169</v>
      </c>
      <c r="I103" s="134">
        <f t="shared" si="48"/>
        <v>4.104138337</v>
      </c>
      <c r="J103" s="134">
        <f t="shared" si="49"/>
        <v>1.843798406</v>
      </c>
      <c r="K103" s="89">
        <v>10.0</v>
      </c>
      <c r="L103" s="72">
        <f t="shared" si="50"/>
        <v>2.225914896</v>
      </c>
    </row>
    <row r="104">
      <c r="A104" s="89">
        <v>12.0</v>
      </c>
      <c r="B104" s="175">
        <v>8685.85</v>
      </c>
      <c r="C104" s="175">
        <v>3107.86</v>
      </c>
      <c r="D104" s="175">
        <v>2354.4</v>
      </c>
      <c r="E104" s="175">
        <v>537.57561</v>
      </c>
      <c r="F104" s="201">
        <v>431.26</v>
      </c>
      <c r="G104" s="89">
        <v>12.0</v>
      </c>
      <c r="H104" s="134">
        <f t="shared" si="47"/>
        <v>2.794800924</v>
      </c>
      <c r="I104" s="134">
        <f t="shared" si="48"/>
        <v>5.459351667</v>
      </c>
      <c r="J104" s="134">
        <f t="shared" si="49"/>
        <v>4.379662984</v>
      </c>
      <c r="K104" s="89">
        <v>12.0</v>
      </c>
      <c r="L104" s="72">
        <f t="shared" si="50"/>
        <v>1.246523234</v>
      </c>
    </row>
    <row r="108">
      <c r="A108" s="178" t="s">
        <v>371</v>
      </c>
      <c r="B108" s="179" t="s">
        <v>618</v>
      </c>
      <c r="C108" s="179"/>
      <c r="D108" s="179" t="s">
        <v>618</v>
      </c>
      <c r="E108" s="179"/>
      <c r="F108" s="179"/>
      <c r="G108" s="178" t="s">
        <v>368</v>
      </c>
      <c r="H108" s="179" t="s">
        <v>1302</v>
      </c>
      <c r="I108" s="179"/>
      <c r="J108" s="179"/>
      <c r="K108" s="178" t="s">
        <v>368</v>
      </c>
      <c r="L108" s="184" t="s">
        <v>1303</v>
      </c>
    </row>
    <row r="109">
      <c r="A109" s="179" t="s">
        <v>619</v>
      </c>
      <c r="B109" s="179" t="s">
        <v>419</v>
      </c>
      <c r="C109" s="179" t="s">
        <v>578</v>
      </c>
      <c r="D109" s="179" t="s">
        <v>579</v>
      </c>
      <c r="E109" s="179" t="s">
        <v>222</v>
      </c>
      <c r="F109" s="179" t="s">
        <v>580</v>
      </c>
      <c r="G109" s="179" t="s">
        <v>619</v>
      </c>
      <c r="H109" s="179" t="s">
        <v>578</v>
      </c>
      <c r="I109" s="179" t="s">
        <v>580</v>
      </c>
      <c r="J109" s="179" t="s">
        <v>222</v>
      </c>
      <c r="K109" s="179" t="s">
        <v>619</v>
      </c>
      <c r="L109" s="179" t="s">
        <v>580</v>
      </c>
    </row>
    <row r="110">
      <c r="A110" s="181">
        <v>8.0</v>
      </c>
      <c r="B110" s="181">
        <v>741.103</v>
      </c>
      <c r="C110" s="181">
        <v>192.76</v>
      </c>
      <c r="D110" s="181">
        <v>882.206</v>
      </c>
      <c r="E110" s="181">
        <v>837.685952</v>
      </c>
      <c r="F110" s="181">
        <v>256.036</v>
      </c>
      <c r="G110" s="181">
        <v>8.0</v>
      </c>
      <c r="H110" s="182">
        <f t="shared" ref="H110:H112" si="51">B110/C110</f>
        <v>3.844692882</v>
      </c>
      <c r="I110" s="182">
        <f t="shared" ref="I110:I112" si="52">D110/F110</f>
        <v>3.445632645</v>
      </c>
      <c r="J110" s="182">
        <f t="shared" ref="J110:J112" si="53">D110/E110</f>
        <v>1.053146466</v>
      </c>
      <c r="K110" s="181">
        <v>8.0</v>
      </c>
      <c r="L110" s="182">
        <f t="shared" ref="L110:L112" si="54">E110/F110</f>
        <v>3.27175066</v>
      </c>
    </row>
    <row r="111">
      <c r="A111" s="181">
        <v>12.0</v>
      </c>
      <c r="B111" s="181">
        <v>1192.66</v>
      </c>
      <c r="C111" s="181">
        <v>491.787</v>
      </c>
      <c r="D111" s="181">
        <v>1915.48</v>
      </c>
      <c r="E111" s="181">
        <v>1684.487523</v>
      </c>
      <c r="F111" s="181">
        <v>497.461</v>
      </c>
      <c r="G111" s="181">
        <v>12.0</v>
      </c>
      <c r="H111" s="182">
        <f t="shared" si="51"/>
        <v>2.425155606</v>
      </c>
      <c r="I111" s="182">
        <f t="shared" si="52"/>
        <v>3.850512905</v>
      </c>
      <c r="J111" s="182">
        <f t="shared" si="53"/>
        <v>1.13712923</v>
      </c>
      <c r="K111" s="181">
        <v>12.0</v>
      </c>
      <c r="L111" s="182">
        <f t="shared" si="54"/>
        <v>3.386170017</v>
      </c>
    </row>
    <row r="112">
      <c r="A112" s="181">
        <v>16.0</v>
      </c>
      <c r="B112" s="181">
        <v>2066.67</v>
      </c>
      <c r="C112" s="181">
        <v>667.232</v>
      </c>
      <c r="D112" s="181">
        <v>3308.92</v>
      </c>
      <c r="E112" s="181">
        <v>2356.298742</v>
      </c>
      <c r="F112" s="181">
        <v>1104.39</v>
      </c>
      <c r="G112" s="181">
        <v>16.0</v>
      </c>
      <c r="H112" s="182">
        <f t="shared" si="51"/>
        <v>3.097378423</v>
      </c>
      <c r="I112" s="182">
        <f t="shared" si="52"/>
        <v>2.996151722</v>
      </c>
      <c r="J112" s="182">
        <f t="shared" si="53"/>
        <v>1.404287131</v>
      </c>
      <c r="K112" s="181">
        <v>16.0</v>
      </c>
      <c r="L112" s="182">
        <f t="shared" si="54"/>
        <v>2.133574862</v>
      </c>
    </row>
    <row r="11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</row>
    <row r="114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</row>
    <row r="115">
      <c r="A115" s="178" t="s">
        <v>1307</v>
      </c>
      <c r="B115" s="179" t="s">
        <v>618</v>
      </c>
      <c r="C115" s="179"/>
      <c r="D115" s="179" t="s">
        <v>618</v>
      </c>
      <c r="E115" s="179"/>
      <c r="F115" s="180"/>
      <c r="G115" s="197" t="s">
        <v>1307</v>
      </c>
      <c r="H115" s="179" t="s">
        <v>1302</v>
      </c>
      <c r="I115" s="179"/>
      <c r="J115" s="180"/>
      <c r="K115" s="197" t="s">
        <v>1307</v>
      </c>
      <c r="L115" s="184" t="s">
        <v>1303</v>
      </c>
    </row>
    <row r="116">
      <c r="A116" s="179" t="s">
        <v>619</v>
      </c>
      <c r="B116" s="179" t="s">
        <v>419</v>
      </c>
      <c r="C116" s="179" t="s">
        <v>578</v>
      </c>
      <c r="D116" s="179" t="s">
        <v>579</v>
      </c>
      <c r="E116" s="179" t="s">
        <v>222</v>
      </c>
      <c r="F116" s="179" t="s">
        <v>580</v>
      </c>
      <c r="G116" s="179" t="s">
        <v>619</v>
      </c>
      <c r="H116" s="179" t="s">
        <v>578</v>
      </c>
      <c r="I116" s="179" t="s">
        <v>580</v>
      </c>
      <c r="J116" s="179" t="s">
        <v>222</v>
      </c>
      <c r="K116" s="179" t="s">
        <v>619</v>
      </c>
      <c r="L116" s="179" t="s">
        <v>580</v>
      </c>
    </row>
    <row r="117">
      <c r="A117" s="181">
        <v>8.0</v>
      </c>
      <c r="B117" s="181">
        <v>1867.53</v>
      </c>
      <c r="C117" s="181">
        <v>489.269</v>
      </c>
      <c r="D117" s="181">
        <v>1735.73</v>
      </c>
      <c r="E117" s="181">
        <v>1609.423024</v>
      </c>
      <c r="F117" s="181">
        <v>510.961</v>
      </c>
      <c r="G117" s="181">
        <v>8.0</v>
      </c>
      <c r="H117" s="182">
        <f t="shared" ref="H117:H119" si="55">B117/C117</f>
        <v>3.816980025</v>
      </c>
      <c r="I117" s="182">
        <f t="shared" ref="I117:I119" si="56">D117/F117</f>
        <v>3.39699116</v>
      </c>
      <c r="J117" s="182">
        <f t="shared" ref="J117:J119" si="57">D117/E117</f>
        <v>1.078479663</v>
      </c>
      <c r="K117" s="181">
        <v>8.0</v>
      </c>
      <c r="L117" s="182">
        <f t="shared" ref="L117:L119" si="58">E117/F117</f>
        <v>3.149796215</v>
      </c>
    </row>
    <row r="118">
      <c r="A118" s="181">
        <v>12.0</v>
      </c>
      <c r="B118" s="181">
        <v>2710.0</v>
      </c>
      <c r="C118" s="181">
        <v>1434.01</v>
      </c>
      <c r="D118" s="181">
        <v>2119.56</v>
      </c>
      <c r="E118" s="181">
        <v>1925.35112</v>
      </c>
      <c r="F118" s="181">
        <v>914.017</v>
      </c>
      <c r="G118" s="181">
        <v>12.0</v>
      </c>
      <c r="H118" s="182">
        <f t="shared" si="55"/>
        <v>1.88980551</v>
      </c>
      <c r="I118" s="182">
        <f t="shared" si="56"/>
        <v>2.318950304</v>
      </c>
      <c r="J118" s="182">
        <f t="shared" si="57"/>
        <v>1.100869331</v>
      </c>
      <c r="K118" s="181">
        <v>12.0</v>
      </c>
      <c r="L118" s="182">
        <f t="shared" si="58"/>
        <v>2.106471893</v>
      </c>
    </row>
    <row r="119">
      <c r="A119" s="181">
        <v>16.0</v>
      </c>
      <c r="B119" s="181">
        <v>4280.8</v>
      </c>
      <c r="C119" s="181">
        <v>1485.63</v>
      </c>
      <c r="D119" s="181">
        <v>3308.92</v>
      </c>
      <c r="E119" s="181">
        <v>1895.937405</v>
      </c>
      <c r="F119" s="181">
        <v>1104.39</v>
      </c>
      <c r="G119" s="181">
        <v>16.0</v>
      </c>
      <c r="H119" s="182">
        <f t="shared" si="55"/>
        <v>2.88147116</v>
      </c>
      <c r="I119" s="182">
        <f t="shared" si="56"/>
        <v>2.996151722</v>
      </c>
      <c r="J119" s="182">
        <f t="shared" si="57"/>
        <v>1.745268589</v>
      </c>
      <c r="K119" s="181">
        <v>16.0</v>
      </c>
      <c r="L119" s="182">
        <f t="shared" si="58"/>
        <v>1.716728153</v>
      </c>
    </row>
    <row r="122">
      <c r="A122" s="88" t="s">
        <v>371</v>
      </c>
      <c r="B122" s="58" t="s">
        <v>618</v>
      </c>
      <c r="C122" s="58"/>
      <c r="D122" s="46" t="s">
        <v>618</v>
      </c>
      <c r="E122" s="46"/>
      <c r="F122" s="46"/>
      <c r="G122" s="88" t="s">
        <v>368</v>
      </c>
      <c r="H122" s="130" t="s">
        <v>1302</v>
      </c>
      <c r="I122" s="130"/>
      <c r="J122" s="130"/>
      <c r="K122" s="88" t="s">
        <v>368</v>
      </c>
      <c r="L122" s="191" t="s">
        <v>1303</v>
      </c>
    </row>
    <row r="123">
      <c r="A123" s="58" t="s">
        <v>619</v>
      </c>
      <c r="B123" s="58" t="s">
        <v>419</v>
      </c>
      <c r="C123" s="58" t="s">
        <v>578</v>
      </c>
      <c r="D123" s="46" t="s">
        <v>579</v>
      </c>
      <c r="E123" s="46" t="s">
        <v>222</v>
      </c>
      <c r="F123" s="46" t="s">
        <v>580</v>
      </c>
      <c r="G123" s="58" t="s">
        <v>619</v>
      </c>
      <c r="H123" s="130" t="s">
        <v>578</v>
      </c>
      <c r="I123" s="130" t="s">
        <v>580</v>
      </c>
      <c r="J123" s="130" t="s">
        <v>222</v>
      </c>
      <c r="K123" s="58" t="s">
        <v>619</v>
      </c>
      <c r="L123" s="60" t="s">
        <v>580</v>
      </c>
    </row>
    <row r="124">
      <c r="A124" s="89">
        <v>8.0</v>
      </c>
      <c r="B124" s="92">
        <v>741.103</v>
      </c>
      <c r="C124" s="62">
        <v>179.194</v>
      </c>
      <c r="D124" s="92">
        <v>882.206</v>
      </c>
      <c r="E124" s="92">
        <v>837.685952</v>
      </c>
      <c r="F124" s="62">
        <v>242.266</v>
      </c>
      <c r="G124" s="89">
        <v>8.0</v>
      </c>
      <c r="H124" s="134">
        <f t="shared" ref="H124:H126" si="59">B124/C124</f>
        <v>4.135757894</v>
      </c>
      <c r="I124" s="134">
        <f t="shared" ref="I124:I126" si="60">D124/F124</f>
        <v>3.641476724</v>
      </c>
      <c r="J124" s="134">
        <f t="shared" ref="J124:J126" si="61">D124/E124</f>
        <v>1.053146466</v>
      </c>
      <c r="K124" s="89">
        <v>8.0</v>
      </c>
      <c r="L124" s="72">
        <f t="shared" ref="L124:L126" si="62">E124/F124</f>
        <v>3.457711573</v>
      </c>
    </row>
    <row r="125">
      <c r="A125" s="89">
        <v>12.0</v>
      </c>
      <c r="B125" s="181">
        <v>1192.66</v>
      </c>
      <c r="C125" s="62">
        <v>545.896</v>
      </c>
      <c r="D125" s="181">
        <v>1915.48</v>
      </c>
      <c r="E125" s="181">
        <v>1684.487523</v>
      </c>
      <c r="F125" s="62">
        <v>349.164</v>
      </c>
      <c r="G125" s="89">
        <v>12.0</v>
      </c>
      <c r="H125" s="134">
        <f t="shared" si="59"/>
        <v>2.184775122</v>
      </c>
      <c r="I125" s="134">
        <f t="shared" si="60"/>
        <v>5.485903472</v>
      </c>
      <c r="J125" s="134">
        <f t="shared" si="61"/>
        <v>1.13712923</v>
      </c>
      <c r="K125" s="89">
        <v>12.0</v>
      </c>
      <c r="L125" s="72">
        <f t="shared" si="62"/>
        <v>4.824344786</v>
      </c>
    </row>
    <row r="126">
      <c r="A126" s="89">
        <v>16.0</v>
      </c>
      <c r="B126" s="181">
        <v>2066.67</v>
      </c>
      <c r="C126" s="62">
        <v>618.581</v>
      </c>
      <c r="D126" s="181">
        <v>3308.92</v>
      </c>
      <c r="E126" s="181">
        <v>2356.298742</v>
      </c>
      <c r="F126" s="62">
        <v>842.619</v>
      </c>
      <c r="G126" s="89">
        <v>16.0</v>
      </c>
      <c r="H126" s="134">
        <f t="shared" si="59"/>
        <v>3.340985255</v>
      </c>
      <c r="I126" s="134">
        <f t="shared" si="60"/>
        <v>3.926946817</v>
      </c>
      <c r="J126" s="134">
        <f t="shared" si="61"/>
        <v>1.404287131</v>
      </c>
      <c r="K126" s="89">
        <v>16.0</v>
      </c>
      <c r="L126" s="72">
        <f t="shared" si="62"/>
        <v>2.796398778</v>
      </c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>
      <c r="A129" s="88" t="s">
        <v>1307</v>
      </c>
      <c r="B129" s="58" t="s">
        <v>618</v>
      </c>
      <c r="C129" s="58"/>
      <c r="D129" s="46" t="s">
        <v>618</v>
      </c>
      <c r="E129" s="46"/>
      <c r="F129" s="194"/>
      <c r="G129" s="195" t="s">
        <v>1307</v>
      </c>
      <c r="H129" s="130" t="s">
        <v>1302</v>
      </c>
      <c r="I129" s="130"/>
      <c r="J129" s="199"/>
      <c r="K129" s="195" t="s">
        <v>1307</v>
      </c>
      <c r="L129" s="191" t="s">
        <v>1303</v>
      </c>
    </row>
    <row r="130">
      <c r="A130" s="58" t="s">
        <v>619</v>
      </c>
      <c r="B130" s="58" t="s">
        <v>419</v>
      </c>
      <c r="C130" s="58" t="s">
        <v>578</v>
      </c>
      <c r="D130" s="46" t="s">
        <v>579</v>
      </c>
      <c r="E130" s="46" t="s">
        <v>222</v>
      </c>
      <c r="F130" s="46" t="s">
        <v>580</v>
      </c>
      <c r="G130" s="58" t="s">
        <v>619</v>
      </c>
      <c r="H130" s="130" t="s">
        <v>578</v>
      </c>
      <c r="I130" s="130" t="s">
        <v>580</v>
      </c>
      <c r="J130" s="130" t="s">
        <v>222</v>
      </c>
      <c r="K130" s="58" t="s">
        <v>619</v>
      </c>
      <c r="L130" s="60" t="s">
        <v>580</v>
      </c>
    </row>
    <row r="131">
      <c r="A131" s="89">
        <v>8.0</v>
      </c>
      <c r="B131" s="177">
        <v>1867.53</v>
      </c>
      <c r="C131" s="47">
        <v>459.718</v>
      </c>
      <c r="D131" s="175">
        <v>1735.73</v>
      </c>
      <c r="E131" s="175">
        <v>1609.423024</v>
      </c>
      <c r="F131" s="175">
        <v>486.166</v>
      </c>
      <c r="G131" s="89">
        <v>8.0</v>
      </c>
      <c r="H131" s="134">
        <f t="shared" ref="H131:H133" si="63">B131/C131</f>
        <v>4.062338216</v>
      </c>
      <c r="I131" s="134">
        <f t="shared" ref="I131:I133" si="64">D131/F131</f>
        <v>3.57024144</v>
      </c>
      <c r="J131" s="134">
        <f t="shared" ref="J131:J133" si="65">D131/E131</f>
        <v>1.078479663</v>
      </c>
      <c r="K131" s="89">
        <v>8.0</v>
      </c>
      <c r="L131" s="72">
        <f t="shared" ref="L131:L133" si="66">E131/F131</f>
        <v>3.310439282</v>
      </c>
    </row>
    <row r="132">
      <c r="A132" s="89">
        <v>12.0</v>
      </c>
      <c r="B132" s="47">
        <v>2710.0</v>
      </c>
      <c r="C132" s="177">
        <v>1747.41</v>
      </c>
      <c r="D132" s="175">
        <v>2119.56</v>
      </c>
      <c r="E132" s="175">
        <v>1925.35112</v>
      </c>
      <c r="F132" s="47">
        <v>496.834</v>
      </c>
      <c r="G132" s="89">
        <v>12.0</v>
      </c>
      <c r="H132" s="134">
        <f t="shared" si="63"/>
        <v>1.550866711</v>
      </c>
      <c r="I132" s="134">
        <f t="shared" si="64"/>
        <v>4.266133155</v>
      </c>
      <c r="J132" s="134">
        <f t="shared" si="65"/>
        <v>1.100869331</v>
      </c>
      <c r="K132" s="89">
        <v>12.0</v>
      </c>
      <c r="L132" s="72">
        <f t="shared" si="66"/>
        <v>3.875240261</v>
      </c>
    </row>
    <row r="133">
      <c r="A133" s="89">
        <v>16.0</v>
      </c>
      <c r="B133" s="47">
        <v>4280.8</v>
      </c>
      <c r="C133" s="177">
        <v>1772.68</v>
      </c>
      <c r="D133" s="175">
        <v>3308.92</v>
      </c>
      <c r="E133" s="175">
        <v>1895.937405</v>
      </c>
      <c r="F133" s="177">
        <v>692.086</v>
      </c>
      <c r="G133" s="89">
        <v>16.0</v>
      </c>
      <c r="H133" s="134">
        <f t="shared" si="63"/>
        <v>2.414874653</v>
      </c>
      <c r="I133" s="134">
        <f t="shared" si="64"/>
        <v>4.78108212</v>
      </c>
      <c r="J133" s="134">
        <f t="shared" si="65"/>
        <v>1.745268589</v>
      </c>
      <c r="K133" s="89">
        <v>16.0</v>
      </c>
      <c r="L133" s="72">
        <f t="shared" si="66"/>
        <v>2.739453486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1309</v>
      </c>
      <c r="B1" s="1" t="s">
        <v>1310</v>
      </c>
      <c r="C1" s="1" t="s">
        <v>659</v>
      </c>
      <c r="D1" s="1" t="s">
        <v>737</v>
      </c>
      <c r="E1" s="1" t="s">
        <v>1311</v>
      </c>
      <c r="F1" s="1">
        <v>27.8478</v>
      </c>
      <c r="H1" s="1" t="s">
        <v>1312</v>
      </c>
      <c r="I1" s="156" t="s">
        <v>1313</v>
      </c>
      <c r="J1" s="156" t="s">
        <v>617</v>
      </c>
      <c r="K1" s="156" t="s">
        <v>1311</v>
      </c>
      <c r="L1" s="156" t="s">
        <v>1314</v>
      </c>
      <c r="M1" s="1" t="s">
        <v>1315</v>
      </c>
    </row>
    <row r="2">
      <c r="A2" s="1" t="s">
        <v>1316</v>
      </c>
      <c r="B2" s="1" t="s">
        <v>1317</v>
      </c>
      <c r="C2" s="1" t="s">
        <v>659</v>
      </c>
      <c r="D2" s="1" t="s">
        <v>1318</v>
      </c>
      <c r="E2" s="1" t="s">
        <v>1311</v>
      </c>
      <c r="F2" s="1">
        <v>19.1944</v>
      </c>
      <c r="I2" s="1">
        <v>42.1172</v>
      </c>
      <c r="J2" s="1">
        <v>20.6332</v>
      </c>
      <c r="K2" s="1">
        <v>18.0933</v>
      </c>
      <c r="L2" s="1">
        <v>11.2748</v>
      </c>
      <c r="M2" s="1">
        <v>10.3934</v>
      </c>
    </row>
    <row r="3">
      <c r="A3" s="1" t="s">
        <v>1319</v>
      </c>
      <c r="B3" s="1" t="s">
        <v>1317</v>
      </c>
      <c r="C3" s="1" t="s">
        <v>659</v>
      </c>
      <c r="D3" s="1" t="s">
        <v>1320</v>
      </c>
      <c r="E3" s="1" t="s">
        <v>1311</v>
      </c>
      <c r="F3" s="1">
        <v>31.1036</v>
      </c>
    </row>
    <row r="4">
      <c r="A4" s="1" t="s">
        <v>1309</v>
      </c>
      <c r="B4" s="1" t="s">
        <v>1317</v>
      </c>
      <c r="C4" s="1" t="s">
        <v>659</v>
      </c>
      <c r="D4" s="1" t="s">
        <v>1318</v>
      </c>
      <c r="E4" s="1" t="s">
        <v>1311</v>
      </c>
      <c r="F4" s="1">
        <v>19.0609</v>
      </c>
      <c r="I4" s="37"/>
      <c r="J4" s="202">
        <f t="shared" ref="J4:M4" si="1">(I2/J2-1)*100</f>
        <v>104.1234515</v>
      </c>
      <c r="K4" s="202">
        <f t="shared" si="1"/>
        <v>14.037793</v>
      </c>
      <c r="L4" s="202">
        <f t="shared" si="1"/>
        <v>60.47557385</v>
      </c>
      <c r="M4" s="202">
        <f t="shared" si="1"/>
        <v>8.480381781</v>
      </c>
    </row>
    <row r="5">
      <c r="A5" s="1" t="s">
        <v>1309</v>
      </c>
      <c r="B5" s="1" t="s">
        <v>1317</v>
      </c>
      <c r="C5" s="1" t="s">
        <v>659</v>
      </c>
      <c r="D5" s="1" t="s">
        <v>1320</v>
      </c>
      <c r="E5" s="1" t="s">
        <v>1311</v>
      </c>
      <c r="F5" s="1">
        <v>18.0933</v>
      </c>
      <c r="I5" s="203"/>
      <c r="J5" s="204" t="s">
        <v>1311</v>
      </c>
      <c r="K5" s="204" t="s">
        <v>617</v>
      </c>
      <c r="L5" s="204" t="s">
        <v>1314</v>
      </c>
    </row>
    <row r="6">
      <c r="A6" s="1" t="s">
        <v>1309</v>
      </c>
      <c r="B6" s="1" t="s">
        <v>1310</v>
      </c>
      <c r="C6" s="1" t="s">
        <v>659</v>
      </c>
      <c r="D6" s="1" t="s">
        <v>1318</v>
      </c>
      <c r="E6" s="1" t="s">
        <v>1311</v>
      </c>
      <c r="F6" s="1">
        <v>10.7611</v>
      </c>
      <c r="I6" s="204">
        <v>42.1172</v>
      </c>
      <c r="J6" s="204">
        <v>31.1036</v>
      </c>
      <c r="K6" s="204">
        <v>18.0933</v>
      </c>
      <c r="L6" s="204">
        <v>11.2748</v>
      </c>
    </row>
    <row r="7">
      <c r="A7" s="1" t="s">
        <v>1309</v>
      </c>
      <c r="B7" s="1" t="s">
        <v>1310</v>
      </c>
      <c r="C7" s="1" t="s">
        <v>659</v>
      </c>
      <c r="D7" s="1" t="s">
        <v>1320</v>
      </c>
      <c r="E7" s="1" t="s">
        <v>1311</v>
      </c>
      <c r="F7" s="1">
        <v>11.2748</v>
      </c>
    </row>
    <row r="8">
      <c r="A8" s="1" t="s">
        <v>1309</v>
      </c>
      <c r="B8" s="1" t="s">
        <v>1310</v>
      </c>
      <c r="C8" s="1" t="s">
        <v>659</v>
      </c>
      <c r="D8" s="1" t="s">
        <v>737</v>
      </c>
      <c r="E8" s="1" t="s">
        <v>1321</v>
      </c>
      <c r="F8" s="1">
        <v>29.0117</v>
      </c>
      <c r="J8" s="156">
        <f t="shared" ref="J8:L8" si="2">(I6/J6-1)*100</f>
        <v>35.40940599</v>
      </c>
      <c r="K8" s="156">
        <f t="shared" si="2"/>
        <v>71.9067279</v>
      </c>
      <c r="L8" s="156">
        <f t="shared" si="2"/>
        <v>60.47557385</v>
      </c>
    </row>
    <row r="9">
      <c r="A9" s="1" t="s">
        <v>1316</v>
      </c>
      <c r="B9" s="1" t="s">
        <v>1317</v>
      </c>
      <c r="C9" s="1" t="s">
        <v>659</v>
      </c>
      <c r="D9" s="1" t="s">
        <v>1318</v>
      </c>
      <c r="E9" s="1" t="s">
        <v>1321</v>
      </c>
      <c r="F9" s="1">
        <v>19.3611</v>
      </c>
    </row>
    <row r="10">
      <c r="A10" s="1" t="s">
        <v>1319</v>
      </c>
      <c r="B10" s="1" t="s">
        <v>1317</v>
      </c>
      <c r="C10" s="1" t="s">
        <v>659</v>
      </c>
      <c r="D10" s="1" t="s">
        <v>1320</v>
      </c>
      <c r="E10" s="1" t="s">
        <v>1321</v>
      </c>
      <c r="F10" s="1">
        <v>42.1172</v>
      </c>
      <c r="H10" s="1" t="s">
        <v>1322</v>
      </c>
      <c r="I10" s="1">
        <v>123.624</v>
      </c>
      <c r="J10" s="1">
        <v>50.2811</v>
      </c>
      <c r="K10" s="1">
        <v>41.2873</v>
      </c>
      <c r="L10" s="1">
        <v>27.4195</v>
      </c>
      <c r="M10" s="205">
        <v>18.4944</v>
      </c>
    </row>
    <row r="11">
      <c r="A11" s="1" t="s">
        <v>1309</v>
      </c>
      <c r="B11" s="1" t="s">
        <v>1317</v>
      </c>
      <c r="C11" s="1" t="s">
        <v>659</v>
      </c>
      <c r="D11" s="1" t="s">
        <v>1318</v>
      </c>
      <c r="E11" s="1" t="s">
        <v>1321</v>
      </c>
      <c r="F11" s="1">
        <v>22.1826</v>
      </c>
    </row>
    <row r="12">
      <c r="A12" s="1" t="s">
        <v>1309</v>
      </c>
      <c r="B12" s="1" t="s">
        <v>1317</v>
      </c>
      <c r="C12" s="1" t="s">
        <v>659</v>
      </c>
      <c r="D12" s="1" t="s">
        <v>1320</v>
      </c>
      <c r="E12" s="1" t="s">
        <v>1321</v>
      </c>
      <c r="F12" s="1">
        <v>20.6332</v>
      </c>
      <c r="I12" s="37"/>
      <c r="J12" s="202">
        <f t="shared" ref="J12:M12" si="3">(I10/J10-1)*100</f>
        <v>145.8657428</v>
      </c>
      <c r="K12" s="202">
        <f t="shared" si="3"/>
        <v>21.78345399</v>
      </c>
      <c r="L12" s="202">
        <f t="shared" si="3"/>
        <v>50.5764146</v>
      </c>
      <c r="M12" s="202">
        <f t="shared" si="3"/>
        <v>48.25839173</v>
      </c>
    </row>
    <row r="13">
      <c r="A13" s="1" t="s">
        <v>1309</v>
      </c>
      <c r="B13" s="1" t="s">
        <v>1310</v>
      </c>
      <c r="C13" s="1" t="s">
        <v>659</v>
      </c>
      <c r="D13" s="1" t="s">
        <v>1318</v>
      </c>
      <c r="E13" s="1" t="s">
        <v>1321</v>
      </c>
      <c r="F13" s="1">
        <v>12.2997</v>
      </c>
    </row>
    <row r="14">
      <c r="A14" s="1" t="s">
        <v>1309</v>
      </c>
      <c r="B14" s="1" t="s">
        <v>1310</v>
      </c>
      <c r="C14" s="1" t="s">
        <v>659</v>
      </c>
      <c r="D14" s="1" t="s">
        <v>1320</v>
      </c>
      <c r="E14" s="1" t="s">
        <v>1321</v>
      </c>
      <c r="F14" s="1">
        <v>12.7952</v>
      </c>
      <c r="H14" s="1" t="s">
        <v>1323</v>
      </c>
      <c r="I14" s="1">
        <v>19.3611</v>
      </c>
      <c r="J14" s="1">
        <v>22.1826</v>
      </c>
      <c r="K14" s="1">
        <v>19.0609</v>
      </c>
      <c r="L14" s="1">
        <v>10.7611</v>
      </c>
      <c r="M14" s="1">
        <v>10.3934</v>
      </c>
    </row>
    <row r="15">
      <c r="A15" s="1" t="s">
        <v>1316</v>
      </c>
      <c r="B15" s="1" t="s">
        <v>1317</v>
      </c>
      <c r="C15" s="1" t="s">
        <v>660</v>
      </c>
      <c r="D15" s="1" t="s">
        <v>1318</v>
      </c>
      <c r="E15" s="1" t="s">
        <v>1311</v>
      </c>
      <c r="F15" s="1">
        <v>126.998</v>
      </c>
    </row>
    <row r="16">
      <c r="A16" s="1" t="s">
        <v>1319</v>
      </c>
      <c r="B16" s="1" t="s">
        <v>1317</v>
      </c>
      <c r="C16" s="1" t="s">
        <v>660</v>
      </c>
      <c r="D16" s="1" t="s">
        <v>1320</v>
      </c>
      <c r="E16" s="1" t="s">
        <v>1311</v>
      </c>
      <c r="F16" s="1">
        <v>98.1066</v>
      </c>
      <c r="I16" s="37"/>
      <c r="J16" s="202">
        <f t="shared" ref="J16:M16" si="4">(I14/J14-1)*100</f>
        <v>-12.71942874</v>
      </c>
      <c r="K16" s="202">
        <f t="shared" si="4"/>
        <v>16.37750578</v>
      </c>
      <c r="L16" s="202">
        <f t="shared" si="4"/>
        <v>77.12780292</v>
      </c>
      <c r="M16" s="202">
        <f t="shared" si="4"/>
        <v>3.537822079</v>
      </c>
    </row>
    <row r="17">
      <c r="A17" s="1" t="s">
        <v>1324</v>
      </c>
      <c r="B17" s="1" t="s">
        <v>1317</v>
      </c>
      <c r="C17" s="1" t="s">
        <v>660</v>
      </c>
      <c r="D17" s="1" t="s">
        <v>1318</v>
      </c>
      <c r="E17" s="1" t="s">
        <v>1311</v>
      </c>
      <c r="F17" s="1">
        <v>46.3825</v>
      </c>
    </row>
    <row r="18">
      <c r="A18" s="1" t="s">
        <v>1324</v>
      </c>
      <c r="B18" s="1" t="s">
        <v>1325</v>
      </c>
      <c r="C18" s="1" t="s">
        <v>660</v>
      </c>
      <c r="D18" s="1" t="s">
        <v>737</v>
      </c>
      <c r="E18" s="1" t="s">
        <v>1311</v>
      </c>
      <c r="F18" s="1">
        <v>26.6888</v>
      </c>
      <c r="H18" s="1" t="s">
        <v>1326</v>
      </c>
      <c r="I18" s="1">
        <v>127.449</v>
      </c>
      <c r="J18" s="1">
        <v>47.1172</v>
      </c>
      <c r="K18" s="1">
        <v>46.3825</v>
      </c>
      <c r="L18" s="1">
        <v>36.292</v>
      </c>
      <c r="M18" s="205">
        <v>18.4944</v>
      </c>
    </row>
    <row r="19">
      <c r="A19" s="1" t="s">
        <v>1324</v>
      </c>
      <c r="B19" s="1" t="s">
        <v>1325</v>
      </c>
      <c r="C19" s="1" t="s">
        <v>660</v>
      </c>
      <c r="D19" s="1" t="s">
        <v>1318</v>
      </c>
      <c r="E19" s="1" t="s">
        <v>1311</v>
      </c>
      <c r="F19" s="1">
        <v>36.292</v>
      </c>
    </row>
    <row r="20">
      <c r="A20" s="1" t="s">
        <v>1309</v>
      </c>
      <c r="B20" s="1" t="s">
        <v>1317</v>
      </c>
      <c r="C20" s="1" t="s">
        <v>660</v>
      </c>
      <c r="D20" s="1" t="s">
        <v>1320</v>
      </c>
      <c r="E20" s="1" t="s">
        <v>1311</v>
      </c>
      <c r="F20" s="1">
        <v>41.2873</v>
      </c>
      <c r="I20" s="37"/>
      <c r="J20" s="202">
        <f t="shared" ref="J20:M20" si="5">(I18/J18-1)*100</f>
        <v>170.4935777</v>
      </c>
      <c r="K20" s="202">
        <f t="shared" si="5"/>
        <v>1.584002587</v>
      </c>
      <c r="L20" s="202">
        <f t="shared" si="5"/>
        <v>27.80364819</v>
      </c>
      <c r="M20" s="202">
        <f t="shared" si="5"/>
        <v>96.23237304</v>
      </c>
    </row>
    <row r="21">
      <c r="A21" s="1" t="s">
        <v>1309</v>
      </c>
      <c r="B21" s="1" t="s">
        <v>1310</v>
      </c>
      <c r="C21" s="1" t="s">
        <v>660</v>
      </c>
      <c r="D21" s="1" t="s">
        <v>737</v>
      </c>
      <c r="E21" s="1" t="s">
        <v>1311</v>
      </c>
      <c r="F21" s="1">
        <v>27.2492</v>
      </c>
    </row>
    <row r="22">
      <c r="A22" s="1" t="s">
        <v>1309</v>
      </c>
      <c r="B22" s="1" t="s">
        <v>1310</v>
      </c>
      <c r="C22" s="1" t="s">
        <v>660</v>
      </c>
      <c r="D22" s="1" t="s">
        <v>1320</v>
      </c>
      <c r="E22" s="1" t="s">
        <v>1311</v>
      </c>
      <c r="F22" s="1">
        <v>27.4195</v>
      </c>
    </row>
    <row r="23">
      <c r="A23" s="1" t="s">
        <v>1316</v>
      </c>
      <c r="B23" s="1" t="s">
        <v>1317</v>
      </c>
      <c r="C23" s="1" t="s">
        <v>660</v>
      </c>
      <c r="D23" s="1" t="s">
        <v>1318</v>
      </c>
      <c r="E23" s="1" t="s">
        <v>1321</v>
      </c>
      <c r="F23" s="1">
        <v>127.449</v>
      </c>
    </row>
    <row r="24">
      <c r="A24" s="1" t="s">
        <v>1319</v>
      </c>
      <c r="B24" s="1" t="s">
        <v>1317</v>
      </c>
      <c r="C24" s="1" t="s">
        <v>660</v>
      </c>
      <c r="D24" s="1" t="s">
        <v>1320</v>
      </c>
      <c r="E24" s="1" t="s">
        <v>1321</v>
      </c>
      <c r="F24" s="1">
        <v>123.624</v>
      </c>
    </row>
    <row r="25">
      <c r="A25" s="1" t="s">
        <v>1324</v>
      </c>
      <c r="B25" s="1" t="s">
        <v>1317</v>
      </c>
      <c r="C25" s="1" t="s">
        <v>660</v>
      </c>
      <c r="D25" s="1" t="s">
        <v>1318</v>
      </c>
      <c r="E25" s="1" t="s">
        <v>1321</v>
      </c>
      <c r="F25" s="1">
        <v>47.1172</v>
      </c>
    </row>
    <row r="26">
      <c r="A26" s="1" t="s">
        <v>1324</v>
      </c>
      <c r="B26" s="1" t="s">
        <v>1325</v>
      </c>
      <c r="C26" s="1" t="s">
        <v>660</v>
      </c>
      <c r="D26" s="1" t="s">
        <v>737</v>
      </c>
      <c r="E26" s="1" t="s">
        <v>1321</v>
      </c>
      <c r="F26" s="1">
        <v>26.883</v>
      </c>
    </row>
    <row r="27">
      <c r="A27" s="1" t="s">
        <v>1324</v>
      </c>
      <c r="B27" s="1" t="s">
        <v>1325</v>
      </c>
      <c r="C27" s="1" t="s">
        <v>660</v>
      </c>
      <c r="D27" s="1" t="s">
        <v>1318</v>
      </c>
      <c r="E27" s="1" t="s">
        <v>1321</v>
      </c>
      <c r="F27" s="1">
        <v>37.7214</v>
      </c>
    </row>
    <row r="28">
      <c r="A28" s="1" t="s">
        <v>1309</v>
      </c>
      <c r="B28" s="1" t="s">
        <v>1317</v>
      </c>
      <c r="C28" s="1" t="s">
        <v>660</v>
      </c>
      <c r="D28" s="1" t="s">
        <v>1320</v>
      </c>
      <c r="E28" s="1" t="s">
        <v>1321</v>
      </c>
      <c r="F28" s="1">
        <v>50.2811</v>
      </c>
    </row>
    <row r="29">
      <c r="A29" s="1" t="s">
        <v>1309</v>
      </c>
      <c r="B29" s="1" t="s">
        <v>1310</v>
      </c>
      <c r="C29" s="1" t="s">
        <v>660</v>
      </c>
      <c r="D29" s="1" t="s">
        <v>737</v>
      </c>
      <c r="E29" s="1" t="s">
        <v>1321</v>
      </c>
      <c r="F29" s="1">
        <v>30.0935</v>
      </c>
    </row>
    <row r="30">
      <c r="A30" s="1" t="s">
        <v>1309</v>
      </c>
      <c r="B30" s="1" t="s">
        <v>1310</v>
      </c>
      <c r="C30" s="1" t="s">
        <v>660</v>
      </c>
      <c r="D30" s="1" t="s">
        <v>1320</v>
      </c>
      <c r="E30" s="1" t="s">
        <v>1321</v>
      </c>
      <c r="F30" s="1">
        <v>30.0557</v>
      </c>
    </row>
    <row r="33">
      <c r="A33" s="1" t="s">
        <v>1316</v>
      </c>
      <c r="B33" s="1" t="s">
        <v>1317</v>
      </c>
      <c r="C33" s="1" t="s">
        <v>660</v>
      </c>
      <c r="D33" s="1" t="s">
        <v>1327</v>
      </c>
      <c r="E33" s="1" t="s">
        <v>1311</v>
      </c>
      <c r="F33" s="1">
        <v>40.2699</v>
      </c>
    </row>
    <row r="34">
      <c r="A34" s="1" t="s">
        <v>1316</v>
      </c>
      <c r="B34" s="1" t="s">
        <v>1310</v>
      </c>
      <c r="C34" s="1" t="s">
        <v>660</v>
      </c>
      <c r="D34" s="1" t="s">
        <v>737</v>
      </c>
      <c r="E34" s="1" t="s">
        <v>1311</v>
      </c>
      <c r="F34" s="1">
        <v>19.6719</v>
      </c>
    </row>
    <row r="35">
      <c r="A35" s="1" t="s">
        <v>1324</v>
      </c>
      <c r="B35" s="1" t="s">
        <v>1325</v>
      </c>
      <c r="C35" s="1" t="s">
        <v>660</v>
      </c>
      <c r="D35" s="1" t="s">
        <v>737</v>
      </c>
      <c r="E35" s="1" t="s">
        <v>1311</v>
      </c>
      <c r="F35" s="79">
        <v>18.4944</v>
      </c>
    </row>
    <row r="36">
      <c r="A36" s="1" t="s">
        <v>1324</v>
      </c>
      <c r="B36" s="1" t="s">
        <v>1325</v>
      </c>
      <c r="C36" s="1" t="s">
        <v>660</v>
      </c>
      <c r="D36" s="1" t="s">
        <v>1327</v>
      </c>
      <c r="E36" s="1" t="s">
        <v>1311</v>
      </c>
      <c r="F36" s="1">
        <v>26.4666</v>
      </c>
    </row>
    <row r="37">
      <c r="A37" s="1" t="s">
        <v>1309</v>
      </c>
      <c r="B37" s="1" t="s">
        <v>1310</v>
      </c>
      <c r="C37" s="1" t="s">
        <v>660</v>
      </c>
      <c r="D37" s="1" t="s">
        <v>737</v>
      </c>
      <c r="E37" s="1" t="s">
        <v>1311</v>
      </c>
      <c r="F37" s="1">
        <v>42.2093</v>
      </c>
    </row>
    <row r="38">
      <c r="A38" s="1" t="s">
        <v>1309</v>
      </c>
      <c r="B38" s="1" t="s">
        <v>1310</v>
      </c>
      <c r="C38" s="1" t="s">
        <v>660</v>
      </c>
      <c r="D38" s="1" t="s">
        <v>1327</v>
      </c>
      <c r="E38" s="1" t="s">
        <v>1311</v>
      </c>
      <c r="F38" s="1">
        <v>27.3477</v>
      </c>
    </row>
    <row r="39">
      <c r="A39" s="1" t="s">
        <v>1316</v>
      </c>
      <c r="B39" s="1" t="s">
        <v>1317</v>
      </c>
      <c r="C39" s="1" t="s">
        <v>659</v>
      </c>
      <c r="D39" s="1" t="s">
        <v>1327</v>
      </c>
      <c r="E39" s="1" t="s">
        <v>1311</v>
      </c>
      <c r="F39" s="1">
        <v>18.7295</v>
      </c>
    </row>
    <row r="40">
      <c r="A40" s="1" t="s">
        <v>1316</v>
      </c>
      <c r="B40" s="1" t="s">
        <v>1310</v>
      </c>
      <c r="C40" s="1" t="s">
        <v>659</v>
      </c>
      <c r="D40" s="1" t="s">
        <v>737</v>
      </c>
      <c r="E40" s="1" t="s">
        <v>1311</v>
      </c>
      <c r="F40" s="1">
        <v>13.3118</v>
      </c>
    </row>
    <row r="41">
      <c r="A41" s="1" t="s">
        <v>1309</v>
      </c>
      <c r="B41" s="1" t="s">
        <v>1310</v>
      </c>
      <c r="C41" s="1" t="s">
        <v>659</v>
      </c>
      <c r="D41" s="1" t="s">
        <v>737</v>
      </c>
      <c r="E41" s="1" t="s">
        <v>1311</v>
      </c>
      <c r="F41" s="1">
        <v>15.497</v>
      </c>
    </row>
    <row r="42">
      <c r="A42" s="1" t="s">
        <v>1309</v>
      </c>
      <c r="B42" s="1" t="s">
        <v>1310</v>
      </c>
      <c r="C42" s="1" t="s">
        <v>659</v>
      </c>
      <c r="D42" s="1" t="s">
        <v>1327</v>
      </c>
      <c r="E42" s="1" t="s">
        <v>1311</v>
      </c>
      <c r="F42" s="206">
        <v>10.3934</v>
      </c>
    </row>
    <row r="43">
      <c r="A43" s="1" t="s">
        <v>1316</v>
      </c>
      <c r="B43" s="1" t="s">
        <v>1317</v>
      </c>
      <c r="C43" s="1" t="s">
        <v>660</v>
      </c>
      <c r="D43" s="1" t="s">
        <v>1327</v>
      </c>
      <c r="E43" s="1" t="s">
        <v>1321</v>
      </c>
      <c r="F43" s="1">
        <v>41.5027</v>
      </c>
    </row>
    <row r="44">
      <c r="A44" s="1" t="s">
        <v>1316</v>
      </c>
      <c r="B44" s="1" t="s">
        <v>1310</v>
      </c>
      <c r="C44" s="1" t="s">
        <v>660</v>
      </c>
      <c r="D44" s="1" t="s">
        <v>737</v>
      </c>
      <c r="E44" s="1" t="s">
        <v>1321</v>
      </c>
      <c r="F44" s="1">
        <v>20.0767</v>
      </c>
    </row>
    <row r="45">
      <c r="A45" s="1" t="s">
        <v>1324</v>
      </c>
      <c r="B45" s="1" t="s">
        <v>1325</v>
      </c>
      <c r="C45" s="1" t="s">
        <v>660</v>
      </c>
      <c r="D45" s="1" t="s">
        <v>737</v>
      </c>
      <c r="E45" s="1" t="s">
        <v>1321</v>
      </c>
      <c r="F45" s="1">
        <v>19.4991</v>
      </c>
    </row>
    <row r="46">
      <c r="A46" s="1" t="s">
        <v>1324</v>
      </c>
      <c r="B46" s="1" t="s">
        <v>1325</v>
      </c>
      <c r="C46" s="1" t="s">
        <v>660</v>
      </c>
      <c r="D46" s="1" t="s">
        <v>1327</v>
      </c>
      <c r="E46" s="1" t="s">
        <v>1321</v>
      </c>
      <c r="F46" s="1">
        <v>27.4062</v>
      </c>
    </row>
    <row r="47">
      <c r="A47" s="1" t="s">
        <v>1309</v>
      </c>
      <c r="B47" s="1" t="s">
        <v>1310</v>
      </c>
      <c r="C47" s="1" t="s">
        <v>660</v>
      </c>
      <c r="D47" s="1" t="s">
        <v>737</v>
      </c>
      <c r="E47" s="1" t="s">
        <v>1321</v>
      </c>
      <c r="F47" s="1">
        <v>42.7006</v>
      </c>
    </row>
    <row r="48">
      <c r="A48" s="1" t="s">
        <v>1309</v>
      </c>
      <c r="B48" s="1" t="s">
        <v>1310</v>
      </c>
      <c r="C48" s="1" t="s">
        <v>660</v>
      </c>
      <c r="D48" s="1" t="s">
        <v>1327</v>
      </c>
      <c r="E48" s="1" t="s">
        <v>1321</v>
      </c>
      <c r="F48" s="1">
        <v>29.4156</v>
      </c>
    </row>
    <row r="49">
      <c r="A49" s="1" t="s">
        <v>1316</v>
      </c>
      <c r="B49" s="1" t="s">
        <v>1317</v>
      </c>
      <c r="C49" s="1" t="s">
        <v>659</v>
      </c>
      <c r="D49" s="1" t="s">
        <v>1327</v>
      </c>
      <c r="E49" s="1" t="s">
        <v>1321</v>
      </c>
      <c r="F49" s="1">
        <v>19.1244</v>
      </c>
    </row>
    <row r="50">
      <c r="A50" s="1" t="s">
        <v>1316</v>
      </c>
      <c r="B50" s="1" t="s">
        <v>1310</v>
      </c>
      <c r="C50" s="1" t="s">
        <v>659</v>
      </c>
      <c r="D50" s="1" t="s">
        <v>737</v>
      </c>
      <c r="E50" s="1" t="s">
        <v>1321</v>
      </c>
      <c r="F50" s="1">
        <v>13.755</v>
      </c>
    </row>
    <row r="51">
      <c r="A51" s="1" t="s">
        <v>1309</v>
      </c>
      <c r="B51" s="1" t="s">
        <v>1310</v>
      </c>
      <c r="C51" s="1" t="s">
        <v>659</v>
      </c>
      <c r="D51" s="1" t="s">
        <v>737</v>
      </c>
      <c r="E51" s="1" t="s">
        <v>1321</v>
      </c>
      <c r="F51" s="1">
        <v>23.9649</v>
      </c>
    </row>
    <row r="52">
      <c r="A52" s="1" t="s">
        <v>1309</v>
      </c>
      <c r="B52" s="1" t="s">
        <v>1310</v>
      </c>
      <c r="C52" s="1" t="s">
        <v>659</v>
      </c>
      <c r="D52" s="1" t="s">
        <v>1327</v>
      </c>
      <c r="E52" s="1" t="s">
        <v>1321</v>
      </c>
      <c r="F52" s="1">
        <v>12.6762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7.57"/>
    <col customWidth="1" min="7" max="7" width="27.57"/>
  </cols>
  <sheetData>
    <row r="1">
      <c r="H1" s="2" t="s">
        <v>0</v>
      </c>
      <c r="I1" s="2" t="s">
        <v>1</v>
      </c>
      <c r="L1" s="1" t="s">
        <v>2</v>
      </c>
      <c r="M1" s="1"/>
      <c r="N1" s="1" t="s">
        <v>3</v>
      </c>
      <c r="O1" s="1"/>
    </row>
    <row r="2">
      <c r="A2" s="1" t="s">
        <v>5</v>
      </c>
      <c r="B2" s="1" t="s">
        <v>6</v>
      </c>
      <c r="C2" s="1" t="s">
        <v>7</v>
      </c>
      <c r="D2" s="1">
        <v>1.0</v>
      </c>
      <c r="E2" s="1" t="s">
        <v>8</v>
      </c>
      <c r="F2" s="1">
        <v>1.0</v>
      </c>
      <c r="G2" s="1" t="s">
        <v>10</v>
      </c>
      <c r="H2" s="3">
        <v>1.0</v>
      </c>
      <c r="I2" s="3">
        <v>1.0</v>
      </c>
      <c r="J2" s="1">
        <v>0.0</v>
      </c>
      <c r="K2" s="1">
        <v>0.285591</v>
      </c>
      <c r="L2" s="1">
        <v>22.0314</v>
      </c>
      <c r="M2" s="4"/>
      <c r="N2" s="1">
        <v>23.2285</v>
      </c>
      <c r="O2" s="4"/>
      <c r="P2" s="1">
        <v>1.411807</v>
      </c>
      <c r="Q2" s="1">
        <v>0.0</v>
      </c>
      <c r="R2" s="1">
        <v>0.0</v>
      </c>
      <c r="S2" s="1">
        <v>0.0</v>
      </c>
      <c r="T2" s="1">
        <v>0.0</v>
      </c>
      <c r="U2" s="1">
        <v>0.817554</v>
      </c>
      <c r="V2" s="1">
        <v>0.274656</v>
      </c>
      <c r="W2" s="1">
        <v>24.598769</v>
      </c>
      <c r="X2" s="1">
        <v>0.0</v>
      </c>
      <c r="Y2" s="1">
        <v>4.0E-4</v>
      </c>
      <c r="Z2" s="1" t="s">
        <v>11</v>
      </c>
    </row>
    <row r="3">
      <c r="A3" s="1" t="s">
        <v>5</v>
      </c>
      <c r="B3" s="1" t="s">
        <v>6</v>
      </c>
      <c r="C3" s="1" t="s">
        <v>7</v>
      </c>
      <c r="D3" s="1">
        <v>1.0</v>
      </c>
      <c r="E3" s="1" t="s">
        <v>8</v>
      </c>
      <c r="F3" s="1">
        <v>1.0</v>
      </c>
      <c r="G3" s="1" t="s">
        <v>10</v>
      </c>
      <c r="H3" s="3">
        <v>1.0</v>
      </c>
      <c r="I3" s="3">
        <v>1.0</v>
      </c>
      <c r="J3" s="1">
        <v>1.0</v>
      </c>
      <c r="K3" s="1">
        <v>0.289272</v>
      </c>
      <c r="L3" s="1">
        <v>22.4513</v>
      </c>
      <c r="M3" s="4"/>
      <c r="N3" s="1">
        <v>23.6471</v>
      </c>
      <c r="O3" s="4"/>
      <c r="P3" s="1">
        <v>1.43704</v>
      </c>
      <c r="Q3" s="1">
        <v>0.0</v>
      </c>
      <c r="R3" s="1">
        <v>0.0</v>
      </c>
      <c r="S3" s="1">
        <v>0.0</v>
      </c>
      <c r="T3" s="1">
        <v>0.0</v>
      </c>
      <c r="U3" s="1">
        <v>0.811893</v>
      </c>
      <c r="V3" s="1">
        <v>0.293866</v>
      </c>
      <c r="W3" s="1">
        <v>25.046872</v>
      </c>
      <c r="X3" s="1">
        <v>0.0</v>
      </c>
      <c r="Y3" s="1">
        <v>3.6E-4</v>
      </c>
      <c r="Z3" s="1" t="s">
        <v>11</v>
      </c>
    </row>
    <row r="4">
      <c r="A4" s="1" t="s">
        <v>5</v>
      </c>
      <c r="B4" s="1" t="s">
        <v>6</v>
      </c>
      <c r="C4" s="1" t="s">
        <v>7</v>
      </c>
      <c r="D4" s="1">
        <v>1.0</v>
      </c>
      <c r="E4" s="1" t="s">
        <v>8</v>
      </c>
      <c r="F4" s="1">
        <v>1.0</v>
      </c>
      <c r="G4" s="1" t="s">
        <v>10</v>
      </c>
      <c r="H4" s="3">
        <v>1.0</v>
      </c>
      <c r="I4" s="3">
        <v>1.0</v>
      </c>
      <c r="J4" s="1">
        <v>2.0</v>
      </c>
      <c r="K4" s="1">
        <v>0.320426</v>
      </c>
      <c r="L4" s="1">
        <v>22.6843</v>
      </c>
      <c r="M4" s="5">
        <f>AVERAGE(L2:L4)</f>
        <v>22.389</v>
      </c>
      <c r="N4" s="1">
        <v>23.9228</v>
      </c>
      <c r="O4" s="5">
        <f>AVERAGE(N2:N4)</f>
        <v>23.59946667</v>
      </c>
      <c r="P4" s="1">
        <v>1.474617</v>
      </c>
      <c r="Q4" s="1">
        <v>0.0</v>
      </c>
      <c r="R4" s="1">
        <v>0.0</v>
      </c>
      <c r="S4" s="1">
        <v>0.0</v>
      </c>
      <c r="T4" s="1">
        <v>0.0</v>
      </c>
      <c r="U4" s="1">
        <v>0.818035</v>
      </c>
      <c r="V4" s="1">
        <v>0.299964</v>
      </c>
      <c r="W4" s="1">
        <v>25.351607</v>
      </c>
      <c r="X4" s="1">
        <v>0.0</v>
      </c>
      <c r="Y4" s="1">
        <v>3.89E-4</v>
      </c>
      <c r="Z4" s="1" t="s">
        <v>11</v>
      </c>
    </row>
    <row r="5">
      <c r="A5" s="1" t="s">
        <v>5</v>
      </c>
      <c r="B5" s="1" t="s">
        <v>6</v>
      </c>
      <c r="C5" s="1" t="s">
        <v>7</v>
      </c>
      <c r="D5" s="1">
        <v>1.0</v>
      </c>
      <c r="E5" s="1" t="s">
        <v>8</v>
      </c>
      <c r="F5" s="1">
        <v>4.0</v>
      </c>
      <c r="G5" s="1" t="s">
        <v>13</v>
      </c>
      <c r="H5" s="3">
        <v>1.0</v>
      </c>
      <c r="I5" s="3">
        <v>4.0</v>
      </c>
      <c r="J5" s="1">
        <v>0.0</v>
      </c>
      <c r="K5" s="1">
        <v>0.233017</v>
      </c>
      <c r="L5" s="1">
        <v>12.8148</v>
      </c>
      <c r="M5" s="6"/>
      <c r="N5" s="1">
        <v>13.9106</v>
      </c>
      <c r="O5" s="6"/>
      <c r="P5" s="1">
        <v>1.449922</v>
      </c>
      <c r="Q5" s="1">
        <v>0.0</v>
      </c>
      <c r="R5" s="1">
        <v>0.0</v>
      </c>
      <c r="S5" s="1">
        <v>0.0</v>
      </c>
      <c r="T5" s="1">
        <v>0.0</v>
      </c>
      <c r="U5" s="1">
        <v>0.794079</v>
      </c>
      <c r="V5" s="1">
        <v>0.263407</v>
      </c>
      <c r="W5" s="1">
        <v>15.321105</v>
      </c>
      <c r="X5" s="1">
        <v>0.0</v>
      </c>
      <c r="Y5" s="1">
        <v>3.23E-4</v>
      </c>
      <c r="Z5" s="1" t="s">
        <v>11</v>
      </c>
    </row>
    <row r="6">
      <c r="A6" s="1" t="s">
        <v>5</v>
      </c>
      <c r="B6" s="1" t="s">
        <v>6</v>
      </c>
      <c r="C6" s="1" t="s">
        <v>7</v>
      </c>
      <c r="D6" s="1">
        <v>1.0</v>
      </c>
      <c r="E6" s="1" t="s">
        <v>8</v>
      </c>
      <c r="F6" s="1">
        <v>4.0</v>
      </c>
      <c r="G6" s="1" t="s">
        <v>13</v>
      </c>
      <c r="H6" s="3">
        <v>1.0</v>
      </c>
      <c r="I6" s="3">
        <v>4.0</v>
      </c>
      <c r="J6" s="1">
        <v>1.0</v>
      </c>
      <c r="K6" s="1">
        <v>0.215872</v>
      </c>
      <c r="L6" s="1">
        <v>12.5368</v>
      </c>
      <c r="M6" s="6"/>
      <c r="N6" s="1">
        <v>13.6018</v>
      </c>
      <c r="O6" s="6"/>
      <c r="P6" s="1">
        <v>1.443415</v>
      </c>
      <c r="Q6" s="1">
        <v>0.0</v>
      </c>
      <c r="R6" s="1">
        <v>0.0</v>
      </c>
      <c r="S6" s="1">
        <v>0.0</v>
      </c>
      <c r="T6" s="1">
        <v>0.0</v>
      </c>
      <c r="U6" s="1">
        <v>0.772574</v>
      </c>
      <c r="V6" s="1">
        <v>0.254297</v>
      </c>
      <c r="W6" s="1">
        <v>14.99728</v>
      </c>
      <c r="X6" s="1">
        <v>0.0</v>
      </c>
      <c r="Y6" s="1">
        <v>3.44E-4</v>
      </c>
      <c r="Z6" s="1" t="s">
        <v>11</v>
      </c>
    </row>
    <row r="7">
      <c r="A7" s="1" t="s">
        <v>5</v>
      </c>
      <c r="B7" s="1" t="s">
        <v>6</v>
      </c>
      <c r="C7" s="1" t="s">
        <v>7</v>
      </c>
      <c r="D7" s="1">
        <v>1.0</v>
      </c>
      <c r="E7" s="1" t="s">
        <v>8</v>
      </c>
      <c r="F7" s="1">
        <v>4.0</v>
      </c>
      <c r="G7" s="1" t="s">
        <v>13</v>
      </c>
      <c r="H7" s="3">
        <v>1.0</v>
      </c>
      <c r="I7" s="3">
        <v>4.0</v>
      </c>
      <c r="J7" s="1">
        <v>2.0</v>
      </c>
      <c r="K7" s="1">
        <v>0.224348</v>
      </c>
      <c r="L7" s="1">
        <v>12.5509</v>
      </c>
      <c r="M7" s="5">
        <f>AVERAGE(L5:L7)</f>
        <v>12.63416667</v>
      </c>
      <c r="N7" s="1">
        <v>13.6093</v>
      </c>
      <c r="O7" s="5">
        <f>AVERAGE(N5:N7)</f>
        <v>13.70723333</v>
      </c>
      <c r="P7" s="1">
        <v>1.437426</v>
      </c>
      <c r="Q7" s="1">
        <v>0.0</v>
      </c>
      <c r="R7" s="1">
        <v>0.0</v>
      </c>
      <c r="S7" s="1">
        <v>0.0</v>
      </c>
      <c r="T7" s="1">
        <v>0.0</v>
      </c>
      <c r="U7" s="1">
        <v>0.766751</v>
      </c>
      <c r="V7" s="1">
        <v>0.266971</v>
      </c>
      <c r="W7" s="1">
        <v>15.007554</v>
      </c>
      <c r="X7" s="1">
        <v>0.0</v>
      </c>
      <c r="Y7" s="1">
        <v>3.38E-4</v>
      </c>
      <c r="Z7" s="1" t="s">
        <v>11</v>
      </c>
    </row>
    <row r="8">
      <c r="A8" s="1" t="s">
        <v>5</v>
      </c>
      <c r="B8" s="1" t="s">
        <v>6</v>
      </c>
      <c r="C8" s="1" t="s">
        <v>7</v>
      </c>
      <c r="D8" s="1">
        <v>1.0</v>
      </c>
      <c r="E8" s="1" t="s">
        <v>8</v>
      </c>
      <c r="F8" s="1">
        <v>8.0</v>
      </c>
      <c r="G8" s="1" t="s">
        <v>16</v>
      </c>
      <c r="H8" s="3">
        <v>1.0</v>
      </c>
      <c r="I8" s="3">
        <v>8.0</v>
      </c>
      <c r="J8" s="1">
        <v>0.0</v>
      </c>
      <c r="K8" s="1">
        <v>0.199742</v>
      </c>
      <c r="L8" s="1">
        <v>10.3389</v>
      </c>
      <c r="M8" s="6"/>
      <c r="N8" s="1">
        <v>11.3777</v>
      </c>
      <c r="O8" s="6"/>
      <c r="P8" s="1">
        <v>1.44794</v>
      </c>
      <c r="Q8" s="1">
        <v>0.0</v>
      </c>
      <c r="R8" s="1">
        <v>0.0</v>
      </c>
      <c r="S8" s="1">
        <v>0.0</v>
      </c>
      <c r="T8" s="1">
        <v>0.0</v>
      </c>
      <c r="U8" s="1">
        <v>0.768976</v>
      </c>
      <c r="V8" s="1">
        <v>0.261489</v>
      </c>
      <c r="W8" s="1">
        <v>12.779732</v>
      </c>
      <c r="X8" s="1">
        <v>0.0</v>
      </c>
      <c r="Y8" s="1">
        <v>3.61E-4</v>
      </c>
      <c r="Z8" s="1" t="s">
        <v>11</v>
      </c>
    </row>
    <row r="9">
      <c r="A9" s="1" t="s">
        <v>5</v>
      </c>
      <c r="B9" s="1" t="s">
        <v>6</v>
      </c>
      <c r="C9" s="1" t="s">
        <v>7</v>
      </c>
      <c r="D9" s="1">
        <v>1.0</v>
      </c>
      <c r="E9" s="1" t="s">
        <v>8</v>
      </c>
      <c r="F9" s="1">
        <v>8.0</v>
      </c>
      <c r="G9" s="1" t="s">
        <v>16</v>
      </c>
      <c r="H9" s="3">
        <v>1.0</v>
      </c>
      <c r="I9" s="3">
        <v>8.0</v>
      </c>
      <c r="J9" s="1">
        <v>1.0</v>
      </c>
      <c r="K9" s="1">
        <v>0.191938</v>
      </c>
      <c r="L9" s="1">
        <v>10.2711</v>
      </c>
      <c r="M9" s="6"/>
      <c r="N9" s="1">
        <v>11.287</v>
      </c>
      <c r="O9" s="6"/>
      <c r="P9" s="1">
        <v>1.446772</v>
      </c>
      <c r="Q9" s="1">
        <v>0.0</v>
      </c>
      <c r="R9" s="1">
        <v>0.0</v>
      </c>
      <c r="S9" s="1">
        <v>0.0</v>
      </c>
      <c r="T9" s="1">
        <v>0.0</v>
      </c>
      <c r="U9" s="1">
        <v>0.764512</v>
      </c>
      <c r="V9" s="1">
        <v>0.264645</v>
      </c>
      <c r="W9" s="1">
        <v>12.697901</v>
      </c>
      <c r="X9" s="1">
        <v>0.0</v>
      </c>
      <c r="Y9" s="1">
        <v>3.17E-4</v>
      </c>
      <c r="Z9" s="1" t="s">
        <v>11</v>
      </c>
    </row>
    <row r="10">
      <c r="A10" s="1" t="s">
        <v>5</v>
      </c>
      <c r="B10" s="1" t="s">
        <v>6</v>
      </c>
      <c r="C10" s="1" t="s">
        <v>7</v>
      </c>
      <c r="D10" s="1">
        <v>1.0</v>
      </c>
      <c r="E10" s="1" t="s">
        <v>8</v>
      </c>
      <c r="F10" s="1">
        <v>8.0</v>
      </c>
      <c r="G10" s="1" t="s">
        <v>16</v>
      </c>
      <c r="H10" s="3">
        <v>1.0</v>
      </c>
      <c r="I10" s="3">
        <v>8.0</v>
      </c>
      <c r="J10" s="1">
        <v>2.0</v>
      </c>
      <c r="K10" s="1">
        <v>0.192673</v>
      </c>
      <c r="L10" s="1">
        <v>10.332</v>
      </c>
      <c r="M10" s="5">
        <f>AVERAGE(L8:L10)</f>
        <v>10.314</v>
      </c>
      <c r="N10" s="1">
        <v>11.3514</v>
      </c>
      <c r="O10" s="5">
        <f>AVERAGE(N8:N10)</f>
        <v>11.3387</v>
      </c>
      <c r="P10" s="1">
        <v>1.445261</v>
      </c>
      <c r="Q10" s="1">
        <v>0.0</v>
      </c>
      <c r="R10" s="1">
        <v>0.0</v>
      </c>
      <c r="S10" s="1">
        <v>0.0</v>
      </c>
      <c r="T10" s="1">
        <v>0.0</v>
      </c>
      <c r="U10" s="1">
        <v>0.766125</v>
      </c>
      <c r="V10" s="1">
        <v>0.258484</v>
      </c>
      <c r="W10" s="1">
        <v>12.760992</v>
      </c>
      <c r="X10" s="1">
        <v>0.0</v>
      </c>
      <c r="Y10" s="1">
        <v>3.27E-4</v>
      </c>
      <c r="Z10" s="1" t="s">
        <v>11</v>
      </c>
    </row>
    <row r="11">
      <c r="A11" s="1" t="s">
        <v>5</v>
      </c>
      <c r="B11" s="1" t="s">
        <v>6</v>
      </c>
      <c r="C11" s="1" t="s">
        <v>7</v>
      </c>
      <c r="D11" s="1">
        <v>1.0</v>
      </c>
      <c r="E11" s="1" t="s">
        <v>8</v>
      </c>
      <c r="F11" s="1">
        <v>16.0</v>
      </c>
      <c r="G11" s="1" t="s">
        <v>21</v>
      </c>
      <c r="H11" s="3">
        <v>1.0</v>
      </c>
      <c r="I11" s="3">
        <v>16.0</v>
      </c>
      <c r="J11" s="1">
        <v>0.0</v>
      </c>
      <c r="K11" s="1">
        <v>0.196824</v>
      </c>
      <c r="L11" s="1">
        <v>9.17988</v>
      </c>
      <c r="M11" s="6"/>
      <c r="N11" s="1">
        <v>10.215</v>
      </c>
      <c r="O11" s="6"/>
      <c r="P11" s="1">
        <v>1.461309</v>
      </c>
      <c r="Q11" s="1">
        <v>0.0</v>
      </c>
      <c r="R11" s="1">
        <v>0.0</v>
      </c>
      <c r="S11" s="1">
        <v>0.0</v>
      </c>
      <c r="T11" s="1">
        <v>0.0</v>
      </c>
      <c r="U11" s="1">
        <v>0.776896</v>
      </c>
      <c r="V11" s="1">
        <v>0.274624</v>
      </c>
      <c r="W11" s="1">
        <v>11.63638</v>
      </c>
      <c r="X11" s="1">
        <v>0.0</v>
      </c>
      <c r="Y11" s="1">
        <v>3.3E-4</v>
      </c>
      <c r="Z11" s="1" t="s">
        <v>11</v>
      </c>
    </row>
    <row r="12">
      <c r="A12" s="1" t="s">
        <v>5</v>
      </c>
      <c r="B12" s="1" t="s">
        <v>6</v>
      </c>
      <c r="C12" s="1" t="s">
        <v>7</v>
      </c>
      <c r="D12" s="1">
        <v>1.0</v>
      </c>
      <c r="E12" s="1" t="s">
        <v>8</v>
      </c>
      <c r="F12" s="1">
        <v>16.0</v>
      </c>
      <c r="G12" s="1" t="s">
        <v>21</v>
      </c>
      <c r="H12" s="3">
        <v>1.0</v>
      </c>
      <c r="I12" s="3">
        <v>16.0</v>
      </c>
      <c r="J12" s="1">
        <v>1.0</v>
      </c>
      <c r="K12" s="1">
        <v>0.171591</v>
      </c>
      <c r="L12" s="1">
        <v>9.27852</v>
      </c>
      <c r="M12" s="6"/>
      <c r="N12" s="1">
        <v>10.2936</v>
      </c>
      <c r="O12" s="6"/>
      <c r="P12" s="1">
        <v>1.472112</v>
      </c>
      <c r="Q12" s="1">
        <v>0.0</v>
      </c>
      <c r="R12" s="1">
        <v>0.0</v>
      </c>
      <c r="S12" s="1">
        <v>0.0</v>
      </c>
      <c r="T12" s="1">
        <v>0.0</v>
      </c>
      <c r="U12" s="1">
        <v>0.787819</v>
      </c>
      <c r="V12" s="1">
        <v>0.283375</v>
      </c>
      <c r="W12" s="1">
        <v>11.732125</v>
      </c>
      <c r="X12" s="1">
        <v>0.0</v>
      </c>
      <c r="Y12" s="1">
        <v>3.27E-4</v>
      </c>
      <c r="Z12" s="1" t="s">
        <v>11</v>
      </c>
    </row>
    <row r="13">
      <c r="A13" s="1" t="s">
        <v>5</v>
      </c>
      <c r="B13" s="1" t="s">
        <v>6</v>
      </c>
      <c r="C13" s="1" t="s">
        <v>7</v>
      </c>
      <c r="D13" s="1">
        <v>1.0</v>
      </c>
      <c r="E13" s="1" t="s">
        <v>8</v>
      </c>
      <c r="F13" s="1">
        <v>16.0</v>
      </c>
      <c r="G13" s="1" t="s">
        <v>21</v>
      </c>
      <c r="H13" s="3">
        <v>1.0</v>
      </c>
      <c r="I13" s="3">
        <v>16.0</v>
      </c>
      <c r="J13" s="1">
        <v>2.0</v>
      </c>
      <c r="K13" s="1">
        <v>0.182469</v>
      </c>
      <c r="L13" s="1">
        <v>9.30476</v>
      </c>
      <c r="M13" s="5">
        <f>AVERAGE(L11:L13)</f>
        <v>9.254386667</v>
      </c>
      <c r="N13" s="1">
        <v>10.3633</v>
      </c>
      <c r="O13" s="5">
        <f>AVERAGE(N11:N13)</f>
        <v>10.29063333</v>
      </c>
      <c r="P13" s="1">
        <v>1.461792</v>
      </c>
      <c r="Q13" s="1">
        <v>0.0</v>
      </c>
      <c r="R13" s="1">
        <v>0.0</v>
      </c>
      <c r="S13" s="1">
        <v>0.0</v>
      </c>
      <c r="T13" s="1">
        <v>0.0</v>
      </c>
      <c r="U13" s="1">
        <v>0.804192</v>
      </c>
      <c r="V13" s="1">
        <v>0.272573</v>
      </c>
      <c r="W13" s="1">
        <v>11.776919</v>
      </c>
      <c r="X13" s="1">
        <v>0.0</v>
      </c>
      <c r="Y13" s="1">
        <v>3.23E-4</v>
      </c>
      <c r="Z13" s="1" t="s">
        <v>11</v>
      </c>
    </row>
    <row r="14">
      <c r="A14" s="1" t="s">
        <v>5</v>
      </c>
      <c r="B14" s="1" t="s">
        <v>6</v>
      </c>
      <c r="C14" s="1" t="s">
        <v>7</v>
      </c>
      <c r="D14" s="1">
        <v>1.0</v>
      </c>
      <c r="E14" s="1" t="s">
        <v>8</v>
      </c>
      <c r="F14" s="1">
        <v>32.0</v>
      </c>
      <c r="G14" s="1" t="s">
        <v>25</v>
      </c>
      <c r="H14" s="3">
        <v>1.0</v>
      </c>
      <c r="I14" s="3">
        <v>32.0</v>
      </c>
      <c r="J14" s="1">
        <v>0.0</v>
      </c>
      <c r="K14" s="1">
        <v>0.203801</v>
      </c>
      <c r="L14" s="1">
        <v>8.75337</v>
      </c>
      <c r="M14" s="6"/>
      <c r="N14" s="1">
        <v>9.80014</v>
      </c>
      <c r="O14" s="6"/>
      <c r="P14" s="1">
        <v>1.466094</v>
      </c>
      <c r="Q14" s="1">
        <v>0.0</v>
      </c>
      <c r="R14" s="1">
        <v>0.0</v>
      </c>
      <c r="S14" s="1">
        <v>0.0</v>
      </c>
      <c r="T14" s="1">
        <v>0.0</v>
      </c>
      <c r="U14" s="1">
        <v>0.786536</v>
      </c>
      <c r="V14" s="1">
        <v>0.26869</v>
      </c>
      <c r="W14" s="1">
        <v>11.230126</v>
      </c>
      <c r="X14" s="1">
        <v>0.0</v>
      </c>
      <c r="Y14" s="1">
        <v>2.87E-4</v>
      </c>
      <c r="Z14" s="1" t="s">
        <v>11</v>
      </c>
    </row>
    <row r="15">
      <c r="A15" s="1" t="s">
        <v>5</v>
      </c>
      <c r="B15" s="1" t="s">
        <v>6</v>
      </c>
      <c r="C15" s="1" t="s">
        <v>7</v>
      </c>
      <c r="D15" s="1">
        <v>1.0</v>
      </c>
      <c r="E15" s="1" t="s">
        <v>8</v>
      </c>
      <c r="F15" s="1">
        <v>32.0</v>
      </c>
      <c r="G15" s="1" t="s">
        <v>25</v>
      </c>
      <c r="H15" s="3">
        <v>1.0</v>
      </c>
      <c r="I15" s="3">
        <v>32.0</v>
      </c>
      <c r="J15" s="1">
        <v>1.0</v>
      </c>
      <c r="K15" s="1">
        <v>0.180835</v>
      </c>
      <c r="L15" s="1">
        <v>8.7391</v>
      </c>
      <c r="M15" s="6"/>
      <c r="N15" s="1">
        <v>9.76938</v>
      </c>
      <c r="O15" s="6"/>
      <c r="P15" s="1">
        <v>1.421716</v>
      </c>
      <c r="Q15" s="1">
        <v>0.0</v>
      </c>
      <c r="R15" s="1">
        <v>0.0</v>
      </c>
      <c r="S15" s="1">
        <v>0.0</v>
      </c>
      <c r="T15" s="1">
        <v>0.0</v>
      </c>
      <c r="U15" s="1">
        <v>0.787536</v>
      </c>
      <c r="V15" s="1">
        <v>0.29969</v>
      </c>
      <c r="W15" s="1">
        <v>11.153868</v>
      </c>
      <c r="X15" s="1">
        <v>0.0</v>
      </c>
      <c r="Y15" s="1">
        <v>3.78E-4</v>
      </c>
      <c r="Z15" s="1" t="s">
        <v>11</v>
      </c>
    </row>
    <row r="16">
      <c r="A16" s="1" t="s">
        <v>5</v>
      </c>
      <c r="B16" s="1" t="s">
        <v>6</v>
      </c>
      <c r="C16" s="1" t="s">
        <v>7</v>
      </c>
      <c r="D16" s="1">
        <v>1.0</v>
      </c>
      <c r="E16" s="1" t="s">
        <v>8</v>
      </c>
      <c r="F16" s="1">
        <v>32.0</v>
      </c>
      <c r="G16" s="1" t="s">
        <v>25</v>
      </c>
      <c r="H16" s="3">
        <v>1.0</v>
      </c>
      <c r="I16" s="3">
        <v>32.0</v>
      </c>
      <c r="J16" s="1">
        <v>2.0</v>
      </c>
      <c r="K16" s="1">
        <v>0.183475</v>
      </c>
      <c r="L16" s="1">
        <v>8.71447</v>
      </c>
      <c r="M16" s="5">
        <f>AVERAGE(L14:L16)</f>
        <v>8.735646667</v>
      </c>
      <c r="N16" s="1">
        <v>9.74099</v>
      </c>
      <c r="O16" s="5">
        <f>AVERAGE(N14:N16)</f>
        <v>9.77017</v>
      </c>
      <c r="P16" s="1">
        <v>1.428345</v>
      </c>
      <c r="Q16" s="1">
        <v>0.0</v>
      </c>
      <c r="R16" s="1">
        <v>0.0</v>
      </c>
      <c r="S16" s="1">
        <v>0.0</v>
      </c>
      <c r="T16" s="1">
        <v>0.0</v>
      </c>
      <c r="U16" s="1">
        <v>0.778023</v>
      </c>
      <c r="V16" s="1">
        <v>0.30151</v>
      </c>
      <c r="W16" s="1">
        <v>11.129593</v>
      </c>
      <c r="X16" s="1">
        <v>0.0</v>
      </c>
      <c r="Y16" s="1">
        <v>4.44E-4</v>
      </c>
      <c r="Z16" s="1" t="s">
        <v>11</v>
      </c>
    </row>
    <row r="17">
      <c r="A17" s="1" t="s">
        <v>5</v>
      </c>
      <c r="B17" s="1" t="s">
        <v>6</v>
      </c>
      <c r="C17" s="1" t="s">
        <v>7</v>
      </c>
      <c r="D17" s="1">
        <v>1.0</v>
      </c>
      <c r="E17" s="1" t="s">
        <v>8</v>
      </c>
      <c r="F17" s="1">
        <v>64.0</v>
      </c>
      <c r="G17" s="1" t="s">
        <v>31</v>
      </c>
      <c r="H17" s="3">
        <v>1.0</v>
      </c>
      <c r="I17" s="3">
        <v>64.0</v>
      </c>
      <c r="J17" s="1">
        <v>0.0</v>
      </c>
      <c r="K17" s="1">
        <v>0.178229</v>
      </c>
      <c r="L17" s="1">
        <v>8.6125</v>
      </c>
      <c r="M17" s="6"/>
      <c r="N17" s="1">
        <v>9.63554</v>
      </c>
      <c r="O17" s="6"/>
      <c r="P17" s="1">
        <v>1.448371</v>
      </c>
      <c r="Q17" s="1">
        <v>0.0</v>
      </c>
      <c r="R17" s="1">
        <v>0.0</v>
      </c>
      <c r="S17" s="1">
        <v>0.0</v>
      </c>
      <c r="T17" s="1">
        <v>0.0</v>
      </c>
      <c r="U17" s="1">
        <v>0.780214</v>
      </c>
      <c r="V17" s="1">
        <v>0.309584</v>
      </c>
      <c r="W17" s="1">
        <v>11.042984</v>
      </c>
      <c r="X17" s="1">
        <v>0.0</v>
      </c>
      <c r="Y17" s="1">
        <v>4.43E-4</v>
      </c>
      <c r="Z17" s="1" t="s">
        <v>11</v>
      </c>
    </row>
    <row r="18">
      <c r="A18" s="1" t="s">
        <v>5</v>
      </c>
      <c r="B18" s="1" t="s">
        <v>6</v>
      </c>
      <c r="C18" s="1" t="s">
        <v>7</v>
      </c>
      <c r="D18" s="1">
        <v>1.0</v>
      </c>
      <c r="E18" s="1" t="s">
        <v>8</v>
      </c>
      <c r="F18" s="1">
        <v>64.0</v>
      </c>
      <c r="G18" s="1" t="s">
        <v>31</v>
      </c>
      <c r="H18" s="3">
        <v>1.0</v>
      </c>
      <c r="I18" s="3">
        <v>64.0</v>
      </c>
      <c r="J18" s="1">
        <v>1.0</v>
      </c>
      <c r="K18" s="1">
        <v>0.170171</v>
      </c>
      <c r="L18" s="1">
        <v>8.53648</v>
      </c>
      <c r="M18" s="6"/>
      <c r="N18" s="1">
        <v>9.54507</v>
      </c>
      <c r="O18" s="6"/>
      <c r="P18" s="1">
        <v>1.435622</v>
      </c>
      <c r="Q18" s="1">
        <v>0.0</v>
      </c>
      <c r="R18" s="1">
        <v>0.0</v>
      </c>
      <c r="S18" s="1">
        <v>0.0</v>
      </c>
      <c r="T18" s="1">
        <v>0.0</v>
      </c>
      <c r="U18" s="1">
        <v>0.781838</v>
      </c>
      <c r="V18" s="1">
        <v>0.30705</v>
      </c>
      <c r="W18" s="1">
        <v>10.943079</v>
      </c>
      <c r="X18" s="1">
        <v>0.0</v>
      </c>
      <c r="Y18" s="1">
        <v>3.06E-4</v>
      </c>
      <c r="Z18" s="1" t="s">
        <v>11</v>
      </c>
    </row>
    <row r="19">
      <c r="A19" s="1" t="s">
        <v>5</v>
      </c>
      <c r="B19" s="1" t="s">
        <v>6</v>
      </c>
      <c r="C19" s="1" t="s">
        <v>7</v>
      </c>
      <c r="D19" s="1">
        <v>1.0</v>
      </c>
      <c r="E19" s="1" t="s">
        <v>8</v>
      </c>
      <c r="F19" s="1">
        <v>64.0</v>
      </c>
      <c r="G19" s="1" t="s">
        <v>31</v>
      </c>
      <c r="H19" s="3">
        <v>1.0</v>
      </c>
      <c r="I19" s="3">
        <v>64.0</v>
      </c>
      <c r="J19" s="1">
        <v>2.0</v>
      </c>
      <c r="K19" s="1">
        <v>0.171831</v>
      </c>
      <c r="L19" s="1">
        <v>8.62</v>
      </c>
      <c r="M19" s="5">
        <f>AVERAGE(L17:L19)</f>
        <v>8.58966</v>
      </c>
      <c r="N19" s="1">
        <v>9.62633</v>
      </c>
      <c r="O19" s="5">
        <f>AVERAGE(N17:N19)</f>
        <v>9.602313333</v>
      </c>
      <c r="P19" s="1">
        <v>1.428808</v>
      </c>
      <c r="Q19" s="1">
        <v>0.0</v>
      </c>
      <c r="R19" s="1">
        <v>0.0</v>
      </c>
      <c r="S19" s="1">
        <v>0.0</v>
      </c>
      <c r="T19" s="1">
        <v>0.0</v>
      </c>
      <c r="U19" s="1">
        <v>0.777992</v>
      </c>
      <c r="V19" s="1">
        <v>0.315902</v>
      </c>
      <c r="W19" s="1">
        <v>11.018092</v>
      </c>
      <c r="X19" s="1">
        <v>0.0</v>
      </c>
      <c r="Y19" s="1">
        <v>3.14E-4</v>
      </c>
      <c r="Z19" s="1" t="s">
        <v>11</v>
      </c>
    </row>
    <row r="20">
      <c r="A20" s="1" t="s">
        <v>5</v>
      </c>
      <c r="B20" s="1" t="s">
        <v>6</v>
      </c>
      <c r="C20" s="1" t="s">
        <v>7</v>
      </c>
      <c r="D20" s="1">
        <v>1.0</v>
      </c>
      <c r="E20" s="1" t="s">
        <v>8</v>
      </c>
      <c r="F20" s="1">
        <v>128.0</v>
      </c>
      <c r="G20" s="1" t="s">
        <v>34</v>
      </c>
      <c r="H20" s="3">
        <v>1.0</v>
      </c>
      <c r="I20" s="3">
        <v>128.0</v>
      </c>
      <c r="J20" s="1">
        <v>0.0</v>
      </c>
      <c r="K20" s="1">
        <v>0.159696</v>
      </c>
      <c r="L20" s="1">
        <v>8.58801</v>
      </c>
      <c r="M20" s="4"/>
      <c r="N20" s="1">
        <v>9.59109</v>
      </c>
      <c r="O20" s="4"/>
      <c r="P20" s="1">
        <v>1.442226</v>
      </c>
      <c r="Q20" s="1">
        <v>0.0</v>
      </c>
      <c r="R20" s="1">
        <v>0.0</v>
      </c>
      <c r="S20" s="1">
        <v>0.0</v>
      </c>
      <c r="T20" s="1">
        <v>0.0</v>
      </c>
      <c r="U20" s="1">
        <v>0.78353</v>
      </c>
      <c r="V20" s="1">
        <v>0.30739</v>
      </c>
      <c r="W20" s="1">
        <v>10.996461</v>
      </c>
      <c r="X20" s="1">
        <v>0.0</v>
      </c>
      <c r="Y20" s="1">
        <v>4.13E-4</v>
      </c>
      <c r="Z20" s="1" t="s">
        <v>11</v>
      </c>
    </row>
    <row r="21">
      <c r="A21" s="1" t="s">
        <v>5</v>
      </c>
      <c r="B21" s="1" t="s">
        <v>6</v>
      </c>
      <c r="C21" s="1" t="s">
        <v>7</v>
      </c>
      <c r="D21" s="1">
        <v>1.0</v>
      </c>
      <c r="E21" s="1" t="s">
        <v>8</v>
      </c>
      <c r="F21" s="1">
        <v>128.0</v>
      </c>
      <c r="G21" s="1" t="s">
        <v>34</v>
      </c>
      <c r="H21" s="3">
        <v>1.0</v>
      </c>
      <c r="I21" s="3">
        <v>128.0</v>
      </c>
      <c r="J21" s="1">
        <v>1.0</v>
      </c>
      <c r="K21" s="1">
        <v>0.164854</v>
      </c>
      <c r="L21" s="1">
        <v>8.505</v>
      </c>
      <c r="M21" s="4"/>
      <c r="N21" s="1">
        <v>9.50524</v>
      </c>
      <c r="O21" s="4"/>
      <c r="P21" s="1">
        <v>1.340654</v>
      </c>
      <c r="Q21" s="1">
        <v>0.0</v>
      </c>
      <c r="R21" s="1">
        <v>0.0</v>
      </c>
      <c r="S21" s="1">
        <v>0.0</v>
      </c>
      <c r="T21" s="1">
        <v>0.0</v>
      </c>
      <c r="U21" s="1">
        <v>0.778489</v>
      </c>
      <c r="V21" s="1">
        <v>0.290354</v>
      </c>
      <c r="W21" s="1">
        <v>10.806502</v>
      </c>
      <c r="X21" s="1">
        <v>0.0</v>
      </c>
      <c r="Y21" s="1">
        <v>3.86E-4</v>
      </c>
      <c r="Z21" s="1" t="s">
        <v>11</v>
      </c>
    </row>
    <row r="22">
      <c r="A22" s="1" t="s">
        <v>5</v>
      </c>
      <c r="B22" s="1" t="s">
        <v>6</v>
      </c>
      <c r="C22" s="1" t="s">
        <v>7</v>
      </c>
      <c r="D22" s="1">
        <v>1.0</v>
      </c>
      <c r="E22" s="1" t="s">
        <v>8</v>
      </c>
      <c r="F22" s="1">
        <v>128.0</v>
      </c>
      <c r="G22" s="1" t="s">
        <v>34</v>
      </c>
      <c r="H22" s="3">
        <v>1.0</v>
      </c>
      <c r="I22" s="3">
        <v>128.0</v>
      </c>
      <c r="J22" s="1">
        <v>2.0</v>
      </c>
      <c r="K22" s="1">
        <v>0.154682</v>
      </c>
      <c r="L22" s="1">
        <v>8.57548</v>
      </c>
      <c r="M22" s="5">
        <f>AVERAGE(L20:L22)</f>
        <v>8.556163333</v>
      </c>
      <c r="N22" s="1">
        <v>9.56646</v>
      </c>
      <c r="O22" s="5">
        <f>AVERAGE(N20:N22)</f>
        <v>9.554263333</v>
      </c>
      <c r="P22" s="1">
        <v>1.424561</v>
      </c>
      <c r="Q22" s="1">
        <v>0.0</v>
      </c>
      <c r="R22" s="1">
        <v>0.0</v>
      </c>
      <c r="S22" s="1">
        <v>0.0</v>
      </c>
      <c r="T22" s="1">
        <v>0.0</v>
      </c>
      <c r="U22" s="1">
        <v>0.781585</v>
      </c>
      <c r="V22" s="1">
        <v>0.305186</v>
      </c>
      <c r="W22" s="1">
        <v>10.95496</v>
      </c>
      <c r="X22" s="1">
        <v>0.0</v>
      </c>
      <c r="Y22" s="1">
        <v>3.17E-4</v>
      </c>
      <c r="Z22" s="1" t="s">
        <v>11</v>
      </c>
    </row>
    <row r="23">
      <c r="A23" s="1" t="s">
        <v>5</v>
      </c>
      <c r="B23" s="1" t="s">
        <v>6</v>
      </c>
      <c r="C23" s="1" t="s">
        <v>7</v>
      </c>
      <c r="D23" s="1">
        <v>4.0</v>
      </c>
      <c r="E23" s="1" t="s">
        <v>8</v>
      </c>
      <c r="F23" s="1">
        <v>1.0</v>
      </c>
      <c r="G23" s="1" t="s">
        <v>37</v>
      </c>
      <c r="H23" s="3">
        <v>4.0</v>
      </c>
      <c r="I23" s="3">
        <v>1.0</v>
      </c>
      <c r="J23" s="1">
        <v>0.0</v>
      </c>
      <c r="K23" s="1">
        <v>0.256891</v>
      </c>
      <c r="L23" s="1">
        <v>14.136</v>
      </c>
      <c r="M23" s="6"/>
      <c r="N23" s="1">
        <v>15.3107</v>
      </c>
      <c r="O23" s="6"/>
      <c r="P23" s="1">
        <v>1.273427</v>
      </c>
      <c r="Q23" s="1">
        <v>0.0</v>
      </c>
      <c r="R23" s="1">
        <v>0.0</v>
      </c>
      <c r="S23" s="1">
        <v>0.0</v>
      </c>
      <c r="T23" s="1">
        <v>0.0</v>
      </c>
      <c r="U23" s="1">
        <v>0.815545</v>
      </c>
      <c r="V23" s="1">
        <v>0.215837</v>
      </c>
      <c r="W23" s="1">
        <v>16.540206</v>
      </c>
      <c r="X23" s="1">
        <v>0.0</v>
      </c>
      <c r="Y23" s="1">
        <v>4.14E-4</v>
      </c>
      <c r="Z23" s="1" t="s">
        <v>11</v>
      </c>
    </row>
    <row r="24">
      <c r="A24" s="1" t="s">
        <v>5</v>
      </c>
      <c r="B24" s="1" t="s">
        <v>6</v>
      </c>
      <c r="C24" s="1" t="s">
        <v>7</v>
      </c>
      <c r="D24" s="1">
        <v>4.0</v>
      </c>
      <c r="E24" s="1" t="s">
        <v>8</v>
      </c>
      <c r="F24" s="1">
        <v>1.0</v>
      </c>
      <c r="G24" s="1" t="s">
        <v>37</v>
      </c>
      <c r="H24" s="3">
        <v>4.0</v>
      </c>
      <c r="I24" s="3">
        <v>1.0</v>
      </c>
      <c r="J24" s="1">
        <v>1.0</v>
      </c>
      <c r="K24" s="1">
        <v>0.295576</v>
      </c>
      <c r="L24" s="1">
        <v>14.4464</v>
      </c>
      <c r="M24" s="6"/>
      <c r="N24" s="1">
        <v>15.6481</v>
      </c>
      <c r="O24" s="6"/>
      <c r="P24" s="1">
        <v>1.440609</v>
      </c>
      <c r="Q24" s="1">
        <v>0.0</v>
      </c>
      <c r="R24" s="1">
        <v>0.0</v>
      </c>
      <c r="S24" s="1">
        <v>0.0</v>
      </c>
      <c r="T24" s="1">
        <v>0.0</v>
      </c>
      <c r="U24" s="1">
        <v>0.806832</v>
      </c>
      <c r="V24" s="1">
        <v>0.220089</v>
      </c>
      <c r="W24" s="1">
        <v>17.04624</v>
      </c>
      <c r="X24" s="1">
        <v>0.0</v>
      </c>
      <c r="Y24" s="1">
        <v>3.02E-4</v>
      </c>
      <c r="Z24" s="1" t="s">
        <v>11</v>
      </c>
    </row>
    <row r="25">
      <c r="A25" s="1" t="s">
        <v>5</v>
      </c>
      <c r="B25" s="1" t="s">
        <v>6</v>
      </c>
      <c r="C25" s="1" t="s">
        <v>7</v>
      </c>
      <c r="D25" s="1">
        <v>4.0</v>
      </c>
      <c r="E25" s="1" t="s">
        <v>8</v>
      </c>
      <c r="F25" s="1">
        <v>1.0</v>
      </c>
      <c r="G25" s="1" t="s">
        <v>37</v>
      </c>
      <c r="H25" s="3">
        <v>4.0</v>
      </c>
      <c r="I25" s="3">
        <v>1.0</v>
      </c>
      <c r="J25" s="1">
        <v>2.0</v>
      </c>
      <c r="K25" s="1">
        <v>0.311245</v>
      </c>
      <c r="L25" s="1">
        <v>14.3751</v>
      </c>
      <c r="M25" s="5">
        <f>AVERAGE(L23:L25)</f>
        <v>14.31916667</v>
      </c>
      <c r="N25" s="1">
        <v>15.6002</v>
      </c>
      <c r="O25" s="5">
        <f>AVERAGE(N23:N25)</f>
        <v>15.51966667</v>
      </c>
      <c r="P25" s="1">
        <v>1.451429</v>
      </c>
      <c r="Q25" s="1">
        <v>0.0</v>
      </c>
      <c r="R25" s="1">
        <v>0.0</v>
      </c>
      <c r="S25" s="1">
        <v>0.0</v>
      </c>
      <c r="T25" s="1">
        <v>0.0</v>
      </c>
      <c r="U25" s="1">
        <v>0.81347</v>
      </c>
      <c r="V25" s="1">
        <v>0.215252</v>
      </c>
      <c r="W25" s="1">
        <v>17.006429</v>
      </c>
      <c r="X25" s="1">
        <v>0.0</v>
      </c>
      <c r="Y25" s="1">
        <v>3.12E-4</v>
      </c>
      <c r="Z25" s="1" t="s">
        <v>11</v>
      </c>
    </row>
    <row r="26">
      <c r="A26" s="1" t="s">
        <v>5</v>
      </c>
      <c r="B26" s="1" t="s">
        <v>6</v>
      </c>
      <c r="C26" s="1" t="s">
        <v>7</v>
      </c>
      <c r="D26" s="1">
        <v>4.0</v>
      </c>
      <c r="E26" s="1" t="s">
        <v>8</v>
      </c>
      <c r="F26" s="1">
        <v>4.0</v>
      </c>
      <c r="G26" s="1" t="s">
        <v>39</v>
      </c>
      <c r="H26" s="3">
        <v>4.0</v>
      </c>
      <c r="I26" s="3">
        <v>4.0</v>
      </c>
      <c r="J26" s="1">
        <v>0.0</v>
      </c>
      <c r="K26" s="1">
        <v>0.216713</v>
      </c>
      <c r="L26" s="1">
        <v>9.84053</v>
      </c>
      <c r="M26" s="6"/>
      <c r="N26" s="1">
        <v>10.8843</v>
      </c>
      <c r="O26" s="6"/>
      <c r="P26" s="1">
        <v>1.450647</v>
      </c>
      <c r="Q26" s="1">
        <v>0.0</v>
      </c>
      <c r="R26" s="1">
        <v>0.0</v>
      </c>
      <c r="S26" s="1">
        <v>0.0</v>
      </c>
      <c r="T26" s="1">
        <v>0.0</v>
      </c>
      <c r="U26" s="1">
        <v>0.760736</v>
      </c>
      <c r="V26" s="1">
        <v>0.240506</v>
      </c>
      <c r="W26" s="1">
        <v>12.296804</v>
      </c>
      <c r="X26" s="1">
        <v>0.0</v>
      </c>
      <c r="Y26" s="1">
        <v>3.19E-4</v>
      </c>
      <c r="Z26" s="1" t="s">
        <v>11</v>
      </c>
    </row>
    <row r="27">
      <c r="A27" s="1" t="s">
        <v>5</v>
      </c>
      <c r="B27" s="1" t="s">
        <v>6</v>
      </c>
      <c r="C27" s="1" t="s">
        <v>7</v>
      </c>
      <c r="D27" s="1">
        <v>4.0</v>
      </c>
      <c r="E27" s="1" t="s">
        <v>8</v>
      </c>
      <c r="F27" s="1">
        <v>4.0</v>
      </c>
      <c r="G27" s="1" t="s">
        <v>39</v>
      </c>
      <c r="H27" s="3">
        <v>4.0</v>
      </c>
      <c r="I27" s="3">
        <v>4.0</v>
      </c>
      <c r="J27" s="1">
        <v>1.0</v>
      </c>
      <c r="K27" s="1">
        <v>0.226845</v>
      </c>
      <c r="L27" s="1">
        <v>9.81467</v>
      </c>
      <c r="M27" s="6"/>
      <c r="N27" s="1">
        <v>10.8608</v>
      </c>
      <c r="O27" s="6"/>
      <c r="P27" s="1">
        <v>1.443759</v>
      </c>
      <c r="Q27" s="1">
        <v>0.0</v>
      </c>
      <c r="R27" s="1">
        <v>0.0</v>
      </c>
      <c r="S27" s="1">
        <v>0.0</v>
      </c>
      <c r="T27" s="1">
        <v>0.0</v>
      </c>
      <c r="U27" s="1">
        <v>0.750612</v>
      </c>
      <c r="V27" s="1">
        <v>0.245726</v>
      </c>
      <c r="W27" s="1">
        <v>12.264828</v>
      </c>
      <c r="X27" s="1">
        <v>0.0</v>
      </c>
      <c r="Y27" s="1">
        <v>3.37E-4</v>
      </c>
      <c r="Z27" s="1" t="s">
        <v>11</v>
      </c>
    </row>
    <row r="28">
      <c r="A28" s="1" t="s">
        <v>5</v>
      </c>
      <c r="B28" s="1" t="s">
        <v>6</v>
      </c>
      <c r="C28" s="1" t="s">
        <v>7</v>
      </c>
      <c r="D28" s="1">
        <v>4.0</v>
      </c>
      <c r="E28" s="1" t="s">
        <v>8</v>
      </c>
      <c r="F28" s="1">
        <v>4.0</v>
      </c>
      <c r="G28" s="1" t="s">
        <v>39</v>
      </c>
      <c r="H28" s="3">
        <v>4.0</v>
      </c>
      <c r="I28" s="3">
        <v>4.0</v>
      </c>
      <c r="J28" s="1">
        <v>2.0</v>
      </c>
      <c r="K28" s="1">
        <v>0.218299</v>
      </c>
      <c r="L28" s="1">
        <v>9.81432</v>
      </c>
      <c r="M28" s="5">
        <f>AVERAGE(L26:L28)</f>
        <v>9.823173333</v>
      </c>
      <c r="N28" s="1">
        <v>10.8637</v>
      </c>
      <c r="O28" s="5">
        <f>AVERAGE(N26:N28)</f>
        <v>10.8696</v>
      </c>
      <c r="P28" s="1">
        <v>1.44913</v>
      </c>
      <c r="Q28" s="1">
        <v>0.0</v>
      </c>
      <c r="R28" s="1">
        <v>0.0</v>
      </c>
      <c r="S28" s="1">
        <v>0.0</v>
      </c>
      <c r="T28" s="1">
        <v>0.0</v>
      </c>
      <c r="U28" s="1">
        <v>0.761876</v>
      </c>
      <c r="V28" s="1">
        <v>0.242337</v>
      </c>
      <c r="W28" s="1">
        <v>12.271489</v>
      </c>
      <c r="X28" s="1">
        <v>0.0</v>
      </c>
      <c r="Y28" s="1">
        <v>3.03E-4</v>
      </c>
      <c r="Z28" s="1" t="s">
        <v>11</v>
      </c>
    </row>
    <row r="29">
      <c r="A29" s="1" t="s">
        <v>5</v>
      </c>
      <c r="B29" s="1" t="s">
        <v>6</v>
      </c>
      <c r="C29" s="1" t="s">
        <v>7</v>
      </c>
      <c r="D29" s="1">
        <v>4.0</v>
      </c>
      <c r="E29" s="1" t="s">
        <v>8</v>
      </c>
      <c r="F29" s="1">
        <v>8.0</v>
      </c>
      <c r="G29" s="1" t="s">
        <v>41</v>
      </c>
      <c r="H29" s="3">
        <v>4.0</v>
      </c>
      <c r="I29" s="3">
        <v>8.0</v>
      </c>
      <c r="J29" s="1">
        <v>0.0</v>
      </c>
      <c r="K29" s="1">
        <v>0.198145</v>
      </c>
      <c r="L29" s="1">
        <v>7.93459</v>
      </c>
      <c r="M29" s="6"/>
      <c r="N29" s="1">
        <v>8.96921</v>
      </c>
      <c r="O29" s="6"/>
      <c r="P29" s="1">
        <v>1.291469</v>
      </c>
      <c r="Q29" s="1">
        <v>0.0</v>
      </c>
      <c r="R29" s="1">
        <v>0.0</v>
      </c>
      <c r="S29" s="1">
        <v>0.0</v>
      </c>
      <c r="T29" s="1">
        <v>0.0</v>
      </c>
      <c r="U29" s="1">
        <v>0.779659</v>
      </c>
      <c r="V29" s="1">
        <v>0.247745</v>
      </c>
      <c r="W29" s="1">
        <v>10.227395</v>
      </c>
      <c r="X29" s="1">
        <v>0.0</v>
      </c>
      <c r="Y29" s="1">
        <v>3.89E-4</v>
      </c>
      <c r="Z29" s="1" t="s">
        <v>11</v>
      </c>
    </row>
    <row r="30">
      <c r="A30" s="1" t="s">
        <v>5</v>
      </c>
      <c r="B30" s="1" t="s">
        <v>6</v>
      </c>
      <c r="C30" s="1" t="s">
        <v>7</v>
      </c>
      <c r="D30" s="1">
        <v>4.0</v>
      </c>
      <c r="E30" s="1" t="s">
        <v>8</v>
      </c>
      <c r="F30" s="1">
        <v>8.0</v>
      </c>
      <c r="G30" s="1" t="s">
        <v>41</v>
      </c>
      <c r="H30" s="3">
        <v>4.0</v>
      </c>
      <c r="I30" s="3">
        <v>8.0</v>
      </c>
      <c r="J30" s="1">
        <v>1.0</v>
      </c>
      <c r="K30" s="1">
        <v>0.197077</v>
      </c>
      <c r="L30" s="1">
        <v>8.37978</v>
      </c>
      <c r="M30" s="6"/>
      <c r="N30" s="1">
        <v>9.411</v>
      </c>
      <c r="O30" s="6"/>
      <c r="P30" s="1">
        <v>1.420678</v>
      </c>
      <c r="Q30" s="1">
        <v>0.0</v>
      </c>
      <c r="R30" s="1">
        <v>0.0</v>
      </c>
      <c r="S30" s="1">
        <v>0.0</v>
      </c>
      <c r="T30" s="1">
        <v>0.0</v>
      </c>
      <c r="U30" s="1">
        <v>0.767697</v>
      </c>
      <c r="V30" s="1">
        <v>0.253145</v>
      </c>
      <c r="W30" s="1">
        <v>10.792212</v>
      </c>
      <c r="X30" s="1">
        <v>0.0</v>
      </c>
      <c r="Y30" s="1">
        <v>3.36E-4</v>
      </c>
      <c r="Z30" s="1" t="s">
        <v>11</v>
      </c>
    </row>
    <row r="31">
      <c r="A31" s="1" t="s">
        <v>5</v>
      </c>
      <c r="B31" s="1" t="s">
        <v>6</v>
      </c>
      <c r="C31" s="1" t="s">
        <v>7</v>
      </c>
      <c r="D31" s="1">
        <v>4.0</v>
      </c>
      <c r="E31" s="1" t="s">
        <v>8</v>
      </c>
      <c r="F31" s="1">
        <v>8.0</v>
      </c>
      <c r="G31" s="1" t="s">
        <v>41</v>
      </c>
      <c r="H31" s="3">
        <v>4.0</v>
      </c>
      <c r="I31" s="3">
        <v>8.0</v>
      </c>
      <c r="J31" s="1">
        <v>2.0</v>
      </c>
      <c r="K31" s="1">
        <v>0.196081</v>
      </c>
      <c r="L31" s="1">
        <v>8.27443</v>
      </c>
      <c r="M31" s="5">
        <f>AVERAGE(L29:L31)</f>
        <v>8.196266667</v>
      </c>
      <c r="N31" s="1">
        <v>9.29228</v>
      </c>
      <c r="O31" s="5">
        <f>AVERAGE(N29:N31)</f>
        <v>9.224163333</v>
      </c>
      <c r="P31" s="1">
        <v>1.444773</v>
      </c>
      <c r="Q31" s="1">
        <v>0.0</v>
      </c>
      <c r="R31" s="1">
        <v>0.0</v>
      </c>
      <c r="S31" s="1">
        <v>0.0</v>
      </c>
      <c r="T31" s="1">
        <v>0.0</v>
      </c>
      <c r="U31" s="1">
        <v>0.761121</v>
      </c>
      <c r="V31" s="1">
        <v>0.252321</v>
      </c>
      <c r="W31" s="1">
        <v>10.699596</v>
      </c>
      <c r="X31" s="1">
        <v>0.0</v>
      </c>
      <c r="Y31" s="1">
        <v>3.54E-4</v>
      </c>
      <c r="Z31" s="1" t="s">
        <v>11</v>
      </c>
    </row>
    <row r="32">
      <c r="A32" s="1" t="s">
        <v>5</v>
      </c>
      <c r="B32" s="1" t="s">
        <v>6</v>
      </c>
      <c r="C32" s="1" t="s">
        <v>7</v>
      </c>
      <c r="D32" s="1">
        <v>4.0</v>
      </c>
      <c r="E32" s="1" t="s">
        <v>8</v>
      </c>
      <c r="F32" s="1">
        <v>16.0</v>
      </c>
      <c r="G32" s="1" t="s">
        <v>44</v>
      </c>
      <c r="H32" s="3">
        <v>4.0</v>
      </c>
      <c r="I32" s="3">
        <v>16.0</v>
      </c>
      <c r="J32" s="1">
        <v>0.0</v>
      </c>
      <c r="K32" s="1">
        <v>0.201382</v>
      </c>
      <c r="L32" s="1">
        <v>7.41931</v>
      </c>
      <c r="M32" s="6"/>
      <c r="N32" s="1">
        <v>8.46271</v>
      </c>
      <c r="O32" s="6"/>
      <c r="P32" s="1">
        <v>1.425178</v>
      </c>
      <c r="Q32" s="1">
        <v>0.0</v>
      </c>
      <c r="R32" s="1">
        <v>0.0</v>
      </c>
      <c r="S32" s="1">
        <v>0.0</v>
      </c>
      <c r="T32" s="1">
        <v>0.0</v>
      </c>
      <c r="U32" s="1">
        <v>0.773543</v>
      </c>
      <c r="V32" s="1">
        <v>0.273244</v>
      </c>
      <c r="W32" s="1">
        <v>9.846456</v>
      </c>
      <c r="X32" s="1">
        <v>0.0</v>
      </c>
      <c r="Y32" s="1">
        <v>4.03E-4</v>
      </c>
      <c r="Z32" s="1" t="s">
        <v>11</v>
      </c>
    </row>
    <row r="33">
      <c r="A33" s="1" t="s">
        <v>5</v>
      </c>
      <c r="B33" s="1" t="s">
        <v>6</v>
      </c>
      <c r="C33" s="1" t="s">
        <v>7</v>
      </c>
      <c r="D33" s="1">
        <v>4.0</v>
      </c>
      <c r="E33" s="1" t="s">
        <v>8</v>
      </c>
      <c r="F33" s="1">
        <v>16.0</v>
      </c>
      <c r="G33" s="1" t="s">
        <v>44</v>
      </c>
      <c r="H33" s="3">
        <v>4.0</v>
      </c>
      <c r="I33" s="3">
        <v>16.0</v>
      </c>
      <c r="J33" s="1">
        <v>1.0</v>
      </c>
      <c r="K33" s="1">
        <v>0.185169</v>
      </c>
      <c r="L33" s="1">
        <v>7.40591</v>
      </c>
      <c r="M33" s="6"/>
      <c r="N33" s="1">
        <v>8.41548</v>
      </c>
      <c r="O33" s="6"/>
      <c r="P33" s="1">
        <v>1.437801</v>
      </c>
      <c r="Q33" s="1">
        <v>0.0</v>
      </c>
      <c r="R33" s="1">
        <v>0.0</v>
      </c>
      <c r="S33" s="1">
        <v>0.0</v>
      </c>
      <c r="T33" s="1">
        <v>0.0</v>
      </c>
      <c r="U33" s="1">
        <v>0.764662</v>
      </c>
      <c r="V33" s="1">
        <v>0.272844</v>
      </c>
      <c r="W33" s="1">
        <v>9.814762</v>
      </c>
      <c r="X33" s="1">
        <v>0.0</v>
      </c>
      <c r="Y33" s="1">
        <v>3.22E-4</v>
      </c>
      <c r="Z33" s="1" t="s">
        <v>11</v>
      </c>
    </row>
    <row r="34">
      <c r="A34" s="1" t="s">
        <v>5</v>
      </c>
      <c r="B34" s="1" t="s">
        <v>6</v>
      </c>
      <c r="C34" s="1" t="s">
        <v>7</v>
      </c>
      <c r="D34" s="1">
        <v>4.0</v>
      </c>
      <c r="E34" s="1" t="s">
        <v>8</v>
      </c>
      <c r="F34" s="1">
        <v>16.0</v>
      </c>
      <c r="G34" s="1" t="s">
        <v>44</v>
      </c>
      <c r="H34" s="3">
        <v>4.0</v>
      </c>
      <c r="I34" s="3">
        <v>16.0</v>
      </c>
      <c r="J34" s="1">
        <v>2.0</v>
      </c>
      <c r="K34" s="1">
        <v>0.186807</v>
      </c>
      <c r="L34" s="1">
        <v>7.35286</v>
      </c>
      <c r="M34" s="5">
        <f>AVERAGE(L32:L34)</f>
        <v>7.392693333</v>
      </c>
      <c r="N34" s="1">
        <v>8.37436</v>
      </c>
      <c r="O34" s="5">
        <f>AVERAGE(N32:N34)</f>
        <v>8.417516667</v>
      </c>
      <c r="P34" s="1">
        <v>1.454267</v>
      </c>
      <c r="Q34" s="1">
        <v>0.0</v>
      </c>
      <c r="R34" s="1">
        <v>0.0</v>
      </c>
      <c r="S34" s="1">
        <v>0.0</v>
      </c>
      <c r="T34" s="1">
        <v>0.0</v>
      </c>
      <c r="U34" s="1">
        <v>0.774578</v>
      </c>
      <c r="V34" s="1">
        <v>0.280878</v>
      </c>
      <c r="W34" s="1">
        <v>9.790296</v>
      </c>
      <c r="X34" s="1">
        <v>0.0</v>
      </c>
      <c r="Y34" s="1">
        <v>3.22E-4</v>
      </c>
      <c r="Z34" s="1" t="s">
        <v>11</v>
      </c>
    </row>
    <row r="35">
      <c r="A35" s="1" t="s">
        <v>5</v>
      </c>
      <c r="B35" s="1" t="s">
        <v>6</v>
      </c>
      <c r="C35" s="1" t="s">
        <v>7</v>
      </c>
      <c r="D35" s="1">
        <v>4.0</v>
      </c>
      <c r="E35" s="1" t="s">
        <v>8</v>
      </c>
      <c r="F35" s="1">
        <v>32.0</v>
      </c>
      <c r="G35" s="1" t="s">
        <v>47</v>
      </c>
      <c r="H35" s="3">
        <v>4.0</v>
      </c>
      <c r="I35" s="3">
        <v>32.0</v>
      </c>
      <c r="J35" s="1">
        <v>0.0</v>
      </c>
      <c r="K35" s="1">
        <v>0.167334</v>
      </c>
      <c r="L35" s="1">
        <v>6.98623</v>
      </c>
      <c r="M35" s="6"/>
      <c r="N35" s="1">
        <v>7.98832</v>
      </c>
      <c r="O35" s="6"/>
      <c r="P35" s="1">
        <v>1.447042</v>
      </c>
      <c r="Q35" s="1">
        <v>0.0</v>
      </c>
      <c r="R35" s="1">
        <v>0.0</v>
      </c>
      <c r="S35" s="1">
        <v>0.0</v>
      </c>
      <c r="T35" s="1">
        <v>0.0</v>
      </c>
      <c r="U35" s="1">
        <v>0.777621</v>
      </c>
      <c r="V35" s="1">
        <v>0.296309</v>
      </c>
      <c r="W35" s="1">
        <v>9.397984</v>
      </c>
      <c r="X35" s="1">
        <v>0.0</v>
      </c>
      <c r="Y35" s="1">
        <v>3.23E-4</v>
      </c>
      <c r="Z35" s="1" t="s">
        <v>11</v>
      </c>
    </row>
    <row r="36">
      <c r="A36" s="1" t="s">
        <v>5</v>
      </c>
      <c r="B36" s="1" t="s">
        <v>6</v>
      </c>
      <c r="C36" s="1" t="s">
        <v>7</v>
      </c>
      <c r="D36" s="1">
        <v>4.0</v>
      </c>
      <c r="E36" s="1" t="s">
        <v>8</v>
      </c>
      <c r="F36" s="1">
        <v>32.0</v>
      </c>
      <c r="G36" s="1" t="s">
        <v>47</v>
      </c>
      <c r="H36" s="3">
        <v>4.0</v>
      </c>
      <c r="I36" s="3">
        <v>32.0</v>
      </c>
      <c r="J36" s="1">
        <v>1.0</v>
      </c>
      <c r="K36" s="1">
        <v>0.170619</v>
      </c>
      <c r="L36" s="1">
        <v>7.16806</v>
      </c>
      <c r="M36" s="6"/>
      <c r="N36" s="1">
        <v>8.17121</v>
      </c>
      <c r="O36" s="6"/>
      <c r="P36" s="1">
        <v>1.41829</v>
      </c>
      <c r="Q36" s="1">
        <v>0.0</v>
      </c>
      <c r="R36" s="1">
        <v>0.0</v>
      </c>
      <c r="S36" s="1">
        <v>0.0</v>
      </c>
      <c r="T36" s="1">
        <v>0.0</v>
      </c>
      <c r="U36" s="1">
        <v>0.767582</v>
      </c>
      <c r="V36" s="1">
        <v>0.302619</v>
      </c>
      <c r="W36" s="1">
        <v>9.547902</v>
      </c>
      <c r="X36" s="1">
        <v>0.0</v>
      </c>
      <c r="Y36" s="1">
        <v>3.7E-4</v>
      </c>
      <c r="Z36" s="1" t="s">
        <v>11</v>
      </c>
    </row>
    <row r="37">
      <c r="A37" s="1" t="s">
        <v>5</v>
      </c>
      <c r="B37" s="1" t="s">
        <v>6</v>
      </c>
      <c r="C37" s="1" t="s">
        <v>7</v>
      </c>
      <c r="D37" s="1">
        <v>4.0</v>
      </c>
      <c r="E37" s="1" t="s">
        <v>8</v>
      </c>
      <c r="F37" s="1">
        <v>32.0</v>
      </c>
      <c r="G37" s="1" t="s">
        <v>47</v>
      </c>
      <c r="H37" s="3">
        <v>4.0</v>
      </c>
      <c r="I37" s="3">
        <v>32.0</v>
      </c>
      <c r="J37" s="1">
        <v>2.0</v>
      </c>
      <c r="K37" s="1">
        <v>0.197976</v>
      </c>
      <c r="L37" s="1">
        <v>7.18418</v>
      </c>
      <c r="M37" s="5">
        <f>AVERAGE(L35:L37)</f>
        <v>7.112823333</v>
      </c>
      <c r="N37" s="1">
        <v>8.2279</v>
      </c>
      <c r="O37" s="5">
        <f>AVERAGE(N35:N37)</f>
        <v>8.129143333</v>
      </c>
      <c r="P37" s="1">
        <v>1.443897</v>
      </c>
      <c r="Q37" s="1">
        <v>0.0</v>
      </c>
      <c r="R37" s="1">
        <v>0.0</v>
      </c>
      <c r="S37" s="1">
        <v>0.0</v>
      </c>
      <c r="T37" s="1">
        <v>0.0</v>
      </c>
      <c r="U37" s="1">
        <v>0.780935</v>
      </c>
      <c r="V37" s="1">
        <v>0.3011</v>
      </c>
      <c r="W37" s="1">
        <v>9.631294</v>
      </c>
      <c r="X37" s="1">
        <v>0.0</v>
      </c>
      <c r="Y37" s="1">
        <v>3.65E-4</v>
      </c>
      <c r="Z37" s="1" t="s">
        <v>11</v>
      </c>
    </row>
    <row r="38">
      <c r="A38" s="1" t="s">
        <v>5</v>
      </c>
      <c r="B38" s="1" t="s">
        <v>6</v>
      </c>
      <c r="C38" s="1" t="s">
        <v>7</v>
      </c>
      <c r="D38" s="1">
        <v>4.0</v>
      </c>
      <c r="E38" s="1" t="s">
        <v>8</v>
      </c>
      <c r="F38" s="1">
        <v>64.0</v>
      </c>
      <c r="G38" s="1" t="s">
        <v>51</v>
      </c>
      <c r="H38" s="3">
        <v>4.0</v>
      </c>
      <c r="I38" s="3">
        <v>64.0</v>
      </c>
      <c r="J38" s="1">
        <v>0.0</v>
      </c>
      <c r="K38" s="1">
        <v>0.163302</v>
      </c>
      <c r="L38" s="1">
        <v>6.78137</v>
      </c>
      <c r="M38" s="4"/>
      <c r="N38" s="1">
        <v>7.77059</v>
      </c>
      <c r="O38" s="4"/>
      <c r="P38" s="1">
        <v>1.445747</v>
      </c>
      <c r="Q38" s="1">
        <v>0.0</v>
      </c>
      <c r="R38" s="1">
        <v>0.0</v>
      </c>
      <c r="S38" s="1">
        <v>0.0</v>
      </c>
      <c r="T38" s="1">
        <v>0.0</v>
      </c>
      <c r="U38" s="1">
        <v>0.770472</v>
      </c>
      <c r="V38" s="1">
        <v>0.313109</v>
      </c>
      <c r="W38" s="1">
        <v>9.180255</v>
      </c>
      <c r="X38" s="1">
        <v>0.0</v>
      </c>
      <c r="Y38" s="1">
        <v>3.2E-4</v>
      </c>
      <c r="Z38" s="1" t="s">
        <v>11</v>
      </c>
    </row>
    <row r="39">
      <c r="A39" s="1" t="s">
        <v>5</v>
      </c>
      <c r="B39" s="1" t="s">
        <v>6</v>
      </c>
      <c r="C39" s="1" t="s">
        <v>7</v>
      </c>
      <c r="D39" s="1">
        <v>4.0</v>
      </c>
      <c r="E39" s="1" t="s">
        <v>8</v>
      </c>
      <c r="F39" s="1">
        <v>64.0</v>
      </c>
      <c r="G39" s="1" t="s">
        <v>51</v>
      </c>
      <c r="H39" s="3">
        <v>4.0</v>
      </c>
      <c r="I39" s="3">
        <v>64.0</v>
      </c>
      <c r="J39" s="1">
        <v>1.0</v>
      </c>
      <c r="K39" s="1">
        <v>0.164971</v>
      </c>
      <c r="L39" s="1">
        <v>6.80975</v>
      </c>
      <c r="M39" s="4"/>
      <c r="N39" s="1">
        <v>7.79981</v>
      </c>
      <c r="O39" s="4"/>
      <c r="P39" s="1">
        <v>1.444324</v>
      </c>
      <c r="Q39" s="1">
        <v>0.0</v>
      </c>
      <c r="R39" s="1">
        <v>0.0</v>
      </c>
      <c r="S39" s="1">
        <v>0.0</v>
      </c>
      <c r="T39" s="1">
        <v>0.0</v>
      </c>
      <c r="U39" s="1">
        <v>0.765477</v>
      </c>
      <c r="V39" s="1">
        <v>0.314956</v>
      </c>
      <c r="W39" s="1">
        <v>9.206158</v>
      </c>
      <c r="X39" s="1">
        <v>0.0</v>
      </c>
      <c r="Y39" s="1">
        <v>3.48E-4</v>
      </c>
      <c r="Z39" s="1" t="s">
        <v>11</v>
      </c>
    </row>
    <row r="40">
      <c r="A40" s="1" t="s">
        <v>5</v>
      </c>
      <c r="B40" s="1" t="s">
        <v>6</v>
      </c>
      <c r="C40" s="1" t="s">
        <v>7</v>
      </c>
      <c r="D40" s="1">
        <v>4.0</v>
      </c>
      <c r="E40" s="1" t="s">
        <v>8</v>
      </c>
      <c r="F40" s="1">
        <v>64.0</v>
      </c>
      <c r="G40" s="1" t="s">
        <v>51</v>
      </c>
      <c r="H40" s="3">
        <v>4.0</v>
      </c>
      <c r="I40" s="3">
        <v>64.0</v>
      </c>
      <c r="J40" s="1">
        <v>2.0</v>
      </c>
      <c r="K40" s="1">
        <v>0.156497</v>
      </c>
      <c r="L40" s="1">
        <v>6.83015</v>
      </c>
      <c r="M40" s="5">
        <f>AVERAGE(L38:L40)</f>
        <v>6.80709</v>
      </c>
      <c r="N40" s="1">
        <v>7.81034</v>
      </c>
      <c r="O40" s="5">
        <f>AVERAGE(N38:N40)</f>
        <v>7.79358</v>
      </c>
      <c r="P40" s="1">
        <v>1.444388</v>
      </c>
      <c r="Q40" s="1">
        <v>0.0</v>
      </c>
      <c r="R40" s="1">
        <v>0.0</v>
      </c>
      <c r="S40" s="1">
        <v>0.0</v>
      </c>
      <c r="T40" s="1">
        <v>0.0</v>
      </c>
      <c r="U40" s="1">
        <v>0.765885</v>
      </c>
      <c r="V40" s="1">
        <v>0.309469</v>
      </c>
      <c r="W40" s="1">
        <v>9.218791</v>
      </c>
      <c r="X40" s="1">
        <v>0.0</v>
      </c>
      <c r="Y40" s="1">
        <v>3.95E-4</v>
      </c>
      <c r="Z40" s="1" t="s">
        <v>11</v>
      </c>
    </row>
    <row r="41">
      <c r="A41" s="1" t="s">
        <v>5</v>
      </c>
      <c r="B41" s="1" t="s">
        <v>6</v>
      </c>
      <c r="C41" s="1" t="s">
        <v>7</v>
      </c>
      <c r="D41" s="1">
        <v>4.0</v>
      </c>
      <c r="E41" s="1" t="s">
        <v>8</v>
      </c>
      <c r="F41" s="1">
        <v>128.0</v>
      </c>
      <c r="G41" s="1" t="s">
        <v>54</v>
      </c>
      <c r="H41" s="3">
        <v>4.0</v>
      </c>
      <c r="I41" s="3">
        <v>128.0</v>
      </c>
      <c r="J41" s="1">
        <v>0.0</v>
      </c>
      <c r="K41" s="1">
        <v>0.151971</v>
      </c>
      <c r="L41" s="1">
        <v>6.80534</v>
      </c>
      <c r="M41" s="6"/>
      <c r="N41" s="1">
        <v>7.77477</v>
      </c>
      <c r="O41" s="6"/>
      <c r="P41" s="1">
        <v>1.421994</v>
      </c>
      <c r="Q41" s="1">
        <v>0.0</v>
      </c>
      <c r="R41" s="1">
        <v>0.0</v>
      </c>
      <c r="S41" s="1">
        <v>0.0</v>
      </c>
      <c r="T41" s="1">
        <v>0.0</v>
      </c>
      <c r="U41" s="1">
        <v>0.764078</v>
      </c>
      <c r="V41" s="1">
        <v>0.305164</v>
      </c>
      <c r="W41" s="1">
        <v>9.161734</v>
      </c>
      <c r="X41" s="1">
        <v>0.0</v>
      </c>
      <c r="Y41" s="1">
        <v>4.14E-4</v>
      </c>
      <c r="Z41" s="1" t="s">
        <v>11</v>
      </c>
    </row>
    <row r="42">
      <c r="A42" s="1" t="s">
        <v>5</v>
      </c>
      <c r="B42" s="1" t="s">
        <v>6</v>
      </c>
      <c r="C42" s="1" t="s">
        <v>7</v>
      </c>
      <c r="D42" s="1">
        <v>4.0</v>
      </c>
      <c r="E42" s="1" t="s">
        <v>8</v>
      </c>
      <c r="F42" s="1">
        <v>128.0</v>
      </c>
      <c r="G42" s="1" t="s">
        <v>54</v>
      </c>
      <c r="H42" s="3">
        <v>4.0</v>
      </c>
      <c r="I42" s="3">
        <v>128.0</v>
      </c>
      <c r="J42" s="1">
        <v>1.0</v>
      </c>
      <c r="K42" s="1">
        <v>0.146291</v>
      </c>
      <c r="L42" s="1">
        <v>6.86465</v>
      </c>
      <c r="M42" s="6"/>
      <c r="N42" s="1">
        <v>7.84265</v>
      </c>
      <c r="O42" s="6"/>
      <c r="P42" s="1">
        <v>1.440256</v>
      </c>
      <c r="Q42" s="1">
        <v>0.0</v>
      </c>
      <c r="R42" s="1">
        <v>0.0</v>
      </c>
      <c r="S42" s="1">
        <v>0.0</v>
      </c>
      <c r="T42" s="1">
        <v>0.0</v>
      </c>
      <c r="U42" s="1">
        <v>0.769509</v>
      </c>
      <c r="V42" s="1">
        <v>0.307375</v>
      </c>
      <c r="W42" s="1">
        <v>9.24326</v>
      </c>
      <c r="X42" s="1">
        <v>0.0</v>
      </c>
      <c r="Y42" s="1">
        <v>3.7E-4</v>
      </c>
      <c r="Z42" s="1" t="s">
        <v>11</v>
      </c>
    </row>
    <row r="43">
      <c r="A43" s="1" t="s">
        <v>5</v>
      </c>
      <c r="B43" s="1" t="s">
        <v>6</v>
      </c>
      <c r="C43" s="1" t="s">
        <v>7</v>
      </c>
      <c r="D43" s="1">
        <v>4.0</v>
      </c>
      <c r="E43" s="1" t="s">
        <v>8</v>
      </c>
      <c r="F43" s="1">
        <v>128.0</v>
      </c>
      <c r="G43" s="1" t="s">
        <v>54</v>
      </c>
      <c r="H43" s="3">
        <v>4.0</v>
      </c>
      <c r="I43" s="3">
        <v>128.0</v>
      </c>
      <c r="J43" s="1">
        <v>2.0</v>
      </c>
      <c r="K43" s="1">
        <v>0.15051</v>
      </c>
      <c r="L43" s="1">
        <v>6.78864</v>
      </c>
      <c r="M43" s="8">
        <f>AVERAGE(L41:L43)</f>
        <v>6.819543333</v>
      </c>
      <c r="N43" s="1">
        <v>7.78526</v>
      </c>
      <c r="O43" s="8">
        <f>AVERAGE(N41:N43)</f>
        <v>7.800893333</v>
      </c>
      <c r="P43" s="1">
        <v>1.247569</v>
      </c>
      <c r="Q43" s="1">
        <v>0.0</v>
      </c>
      <c r="R43" s="1">
        <v>0.0</v>
      </c>
      <c r="S43" s="1">
        <v>0.0</v>
      </c>
      <c r="T43" s="1">
        <v>0.0</v>
      </c>
      <c r="U43" s="1">
        <v>0.791548</v>
      </c>
      <c r="V43" s="1">
        <v>0.301441</v>
      </c>
      <c r="W43" s="1">
        <v>8.995821</v>
      </c>
      <c r="X43" s="1">
        <v>0.0</v>
      </c>
      <c r="Y43" s="1">
        <v>3.24E-4</v>
      </c>
      <c r="Z43" s="1" t="s">
        <v>11</v>
      </c>
    </row>
    <row r="44">
      <c r="A44" s="1" t="s">
        <v>5</v>
      </c>
      <c r="B44" s="1" t="s">
        <v>6</v>
      </c>
      <c r="C44" s="1" t="s">
        <v>7</v>
      </c>
      <c r="D44" s="1">
        <v>8.0</v>
      </c>
      <c r="E44" s="1" t="s">
        <v>8</v>
      </c>
      <c r="F44" s="1">
        <v>1.0</v>
      </c>
      <c r="G44" s="1" t="s">
        <v>57</v>
      </c>
      <c r="H44" s="3">
        <v>8.0</v>
      </c>
      <c r="I44" s="3">
        <v>1.0</v>
      </c>
      <c r="J44" s="1">
        <v>0.0</v>
      </c>
      <c r="K44" s="1">
        <v>0.265532</v>
      </c>
      <c r="L44" s="1">
        <v>12.3557</v>
      </c>
      <c r="M44" s="6"/>
      <c r="N44" s="1">
        <v>13.5402</v>
      </c>
      <c r="O44" s="6"/>
      <c r="P44" s="1">
        <v>1.530789</v>
      </c>
      <c r="Q44" s="1">
        <v>0.0</v>
      </c>
      <c r="R44" s="1">
        <v>0.0</v>
      </c>
      <c r="S44" s="1">
        <v>0.0</v>
      </c>
      <c r="T44" s="1">
        <v>0.0</v>
      </c>
      <c r="U44" s="1">
        <v>0.819167</v>
      </c>
      <c r="V44" s="1">
        <v>0.20982</v>
      </c>
      <c r="W44" s="1">
        <v>15.027635</v>
      </c>
      <c r="X44" s="1">
        <v>0.0</v>
      </c>
      <c r="Y44" s="1">
        <v>3.33E-4</v>
      </c>
      <c r="Z44" s="1" t="s">
        <v>11</v>
      </c>
    </row>
    <row r="45">
      <c r="A45" s="1" t="s">
        <v>5</v>
      </c>
      <c r="B45" s="1" t="s">
        <v>6</v>
      </c>
      <c r="C45" s="1" t="s">
        <v>7</v>
      </c>
      <c r="D45" s="1">
        <v>8.0</v>
      </c>
      <c r="E45" s="1" t="s">
        <v>8</v>
      </c>
      <c r="F45" s="1">
        <v>1.0</v>
      </c>
      <c r="G45" s="1" t="s">
        <v>57</v>
      </c>
      <c r="H45" s="3">
        <v>8.0</v>
      </c>
      <c r="I45" s="3">
        <v>1.0</v>
      </c>
      <c r="J45" s="1">
        <v>1.0</v>
      </c>
      <c r="K45" s="1">
        <v>0.26447</v>
      </c>
      <c r="L45" s="1">
        <v>12.3784</v>
      </c>
      <c r="M45" s="6"/>
      <c r="N45" s="1">
        <v>13.5568</v>
      </c>
      <c r="O45" s="6"/>
      <c r="P45" s="1">
        <v>1.467759</v>
      </c>
      <c r="Q45" s="1">
        <v>0.0</v>
      </c>
      <c r="R45" s="1">
        <v>0.0</v>
      </c>
      <c r="S45" s="1">
        <v>0.0</v>
      </c>
      <c r="T45" s="1">
        <v>0.0</v>
      </c>
      <c r="U45" s="1">
        <v>0.812843</v>
      </c>
      <c r="V45" s="1">
        <v>0.210419</v>
      </c>
      <c r="W45" s="1">
        <v>14.980161</v>
      </c>
      <c r="X45" s="1">
        <v>0.0</v>
      </c>
      <c r="Y45" s="1">
        <v>3.57E-4</v>
      </c>
      <c r="Z45" s="1" t="s">
        <v>11</v>
      </c>
    </row>
    <row r="46">
      <c r="A46" s="1" t="s">
        <v>5</v>
      </c>
      <c r="B46" s="1" t="s">
        <v>6</v>
      </c>
      <c r="C46" s="1" t="s">
        <v>7</v>
      </c>
      <c r="D46" s="1">
        <v>8.0</v>
      </c>
      <c r="E46" s="1" t="s">
        <v>8</v>
      </c>
      <c r="F46" s="1">
        <v>1.0</v>
      </c>
      <c r="G46" s="1" t="s">
        <v>57</v>
      </c>
      <c r="H46" s="3">
        <v>8.0</v>
      </c>
      <c r="I46" s="3">
        <v>1.0</v>
      </c>
      <c r="J46" s="1">
        <v>2.0</v>
      </c>
      <c r="K46" s="1">
        <v>0.259367</v>
      </c>
      <c r="L46" s="1">
        <v>12.1696</v>
      </c>
      <c r="M46" s="5">
        <f>AVERAGE(L44:L46)</f>
        <v>12.30123333</v>
      </c>
      <c r="N46" s="1">
        <v>13.352</v>
      </c>
      <c r="O46" s="5">
        <f>AVERAGE(N44:N46)</f>
        <v>13.483</v>
      </c>
      <c r="P46" s="1">
        <v>1.48625</v>
      </c>
      <c r="Q46" s="1">
        <v>0.0</v>
      </c>
      <c r="R46" s="1">
        <v>0.0</v>
      </c>
      <c r="S46" s="1">
        <v>0.0</v>
      </c>
      <c r="T46" s="1">
        <v>0.0</v>
      </c>
      <c r="U46" s="1">
        <v>0.818688</v>
      </c>
      <c r="V46" s="1">
        <v>0.21043</v>
      </c>
      <c r="W46" s="1">
        <v>14.794222</v>
      </c>
      <c r="X46" s="1">
        <v>0.0</v>
      </c>
      <c r="Y46" s="1">
        <v>4.0E-4</v>
      </c>
      <c r="Z46" s="1" t="s">
        <v>11</v>
      </c>
    </row>
    <row r="47">
      <c r="A47" s="1" t="s">
        <v>5</v>
      </c>
      <c r="B47" s="1" t="s">
        <v>6</v>
      </c>
      <c r="C47" s="1" t="s">
        <v>7</v>
      </c>
      <c r="D47" s="1">
        <v>8.0</v>
      </c>
      <c r="E47" s="1" t="s">
        <v>8</v>
      </c>
      <c r="F47" s="1">
        <v>4.0</v>
      </c>
      <c r="G47" s="1" t="s">
        <v>59</v>
      </c>
      <c r="H47" s="3">
        <v>8.0</v>
      </c>
      <c r="I47" s="3">
        <v>4.0</v>
      </c>
      <c r="J47" s="1">
        <v>0.0</v>
      </c>
      <c r="K47" s="1">
        <v>0.220004</v>
      </c>
      <c r="L47" s="1">
        <v>9.41389</v>
      </c>
      <c r="M47" s="6"/>
      <c r="N47" s="1">
        <v>10.4864</v>
      </c>
      <c r="O47" s="6"/>
      <c r="P47" s="1">
        <v>1.479736</v>
      </c>
      <c r="Q47" s="1">
        <v>0.0</v>
      </c>
      <c r="R47" s="1">
        <v>0.0</v>
      </c>
      <c r="S47" s="1">
        <v>0.0</v>
      </c>
      <c r="T47" s="1">
        <v>0.0</v>
      </c>
      <c r="U47" s="1">
        <v>0.778267</v>
      </c>
      <c r="V47" s="1">
        <v>0.233708</v>
      </c>
      <c r="W47" s="1">
        <v>11.92472</v>
      </c>
      <c r="X47" s="1">
        <v>0.0</v>
      </c>
      <c r="Y47" s="1">
        <v>3.92E-4</v>
      </c>
      <c r="Z47" s="1" t="s">
        <v>11</v>
      </c>
    </row>
    <row r="48">
      <c r="A48" s="1" t="s">
        <v>5</v>
      </c>
      <c r="B48" s="1" t="s">
        <v>6</v>
      </c>
      <c r="C48" s="1" t="s">
        <v>7</v>
      </c>
      <c r="D48" s="1">
        <v>8.0</v>
      </c>
      <c r="E48" s="1" t="s">
        <v>8</v>
      </c>
      <c r="F48" s="1">
        <v>4.0</v>
      </c>
      <c r="G48" s="1" t="s">
        <v>59</v>
      </c>
      <c r="H48" s="3">
        <v>8.0</v>
      </c>
      <c r="I48" s="3">
        <v>4.0</v>
      </c>
      <c r="J48" s="1">
        <v>1.0</v>
      </c>
      <c r="K48" s="1">
        <v>0.20296</v>
      </c>
      <c r="L48" s="1">
        <v>9.47997</v>
      </c>
      <c r="M48" s="6"/>
      <c r="N48" s="1">
        <v>10.519</v>
      </c>
      <c r="O48" s="6"/>
      <c r="P48" s="1">
        <v>1.491632</v>
      </c>
      <c r="Q48" s="1">
        <v>0.0</v>
      </c>
      <c r="R48" s="1">
        <v>0.0</v>
      </c>
      <c r="S48" s="1">
        <v>0.0</v>
      </c>
      <c r="T48" s="1">
        <v>0.0</v>
      </c>
      <c r="U48" s="1">
        <v>0.766224</v>
      </c>
      <c r="V48" s="1">
        <v>0.245245</v>
      </c>
      <c r="W48" s="1">
        <v>11.970249</v>
      </c>
      <c r="X48" s="1">
        <v>0.0</v>
      </c>
      <c r="Y48" s="1">
        <v>3.32E-4</v>
      </c>
      <c r="Z48" s="1" t="s">
        <v>11</v>
      </c>
    </row>
    <row r="49">
      <c r="A49" s="1" t="s">
        <v>5</v>
      </c>
      <c r="B49" s="1" t="s">
        <v>6</v>
      </c>
      <c r="C49" s="1" t="s">
        <v>7</v>
      </c>
      <c r="D49" s="1">
        <v>8.0</v>
      </c>
      <c r="E49" s="1" t="s">
        <v>8</v>
      </c>
      <c r="F49" s="1">
        <v>4.0</v>
      </c>
      <c r="G49" s="1" t="s">
        <v>59</v>
      </c>
      <c r="H49" s="3">
        <v>8.0</v>
      </c>
      <c r="I49" s="3">
        <v>4.0</v>
      </c>
      <c r="J49" s="1">
        <v>2.0</v>
      </c>
      <c r="K49" s="1">
        <v>0.210308</v>
      </c>
      <c r="L49" s="1">
        <v>9.44003</v>
      </c>
      <c r="M49" s="5">
        <f>AVERAGE(L47:L49)</f>
        <v>9.44463</v>
      </c>
      <c r="N49" s="1">
        <v>10.497</v>
      </c>
      <c r="O49" s="5">
        <f>AVERAGE(N47:N49)</f>
        <v>10.5008</v>
      </c>
      <c r="P49" s="1">
        <v>1.481632</v>
      </c>
      <c r="Q49" s="1">
        <v>0.0</v>
      </c>
      <c r="R49" s="1">
        <v>0.0</v>
      </c>
      <c r="S49" s="1">
        <v>0.0</v>
      </c>
      <c r="T49" s="1">
        <v>0.0</v>
      </c>
      <c r="U49" s="1">
        <v>0.776891</v>
      </c>
      <c r="V49" s="1">
        <v>0.236973</v>
      </c>
      <c r="W49" s="1">
        <v>11.937666</v>
      </c>
      <c r="X49" s="1">
        <v>0.0</v>
      </c>
      <c r="Y49" s="1">
        <v>3.34E-4</v>
      </c>
      <c r="Z49" s="1" t="s">
        <v>11</v>
      </c>
    </row>
    <row r="50">
      <c r="A50" s="1" t="s">
        <v>5</v>
      </c>
      <c r="B50" s="1" t="s">
        <v>6</v>
      </c>
      <c r="C50" s="1" t="s">
        <v>7</v>
      </c>
      <c r="D50" s="1">
        <v>8.0</v>
      </c>
      <c r="E50" s="1" t="s">
        <v>8</v>
      </c>
      <c r="F50" s="1">
        <v>8.0</v>
      </c>
      <c r="G50" s="1" t="s">
        <v>62</v>
      </c>
      <c r="H50" s="3">
        <v>8.0</v>
      </c>
      <c r="I50" s="3">
        <v>8.0</v>
      </c>
      <c r="J50" s="1">
        <v>0.0</v>
      </c>
      <c r="K50" s="1">
        <v>0.195038</v>
      </c>
      <c r="L50" s="1">
        <v>8.3053</v>
      </c>
      <c r="M50" s="6"/>
      <c r="N50" s="1">
        <v>9.33409</v>
      </c>
      <c r="O50" s="6"/>
      <c r="P50" s="1">
        <v>1.483903</v>
      </c>
      <c r="Q50" s="1">
        <v>0.0</v>
      </c>
      <c r="R50" s="1">
        <v>0.0</v>
      </c>
      <c r="S50" s="1">
        <v>0.0</v>
      </c>
      <c r="T50" s="1">
        <v>0.0</v>
      </c>
      <c r="U50" s="1">
        <v>0.767626</v>
      </c>
      <c r="V50" s="1">
        <v>0.247012</v>
      </c>
      <c r="W50" s="1">
        <v>10.775659</v>
      </c>
      <c r="X50" s="1">
        <v>0.0</v>
      </c>
      <c r="Y50" s="1">
        <v>3.63E-4</v>
      </c>
      <c r="Z50" s="1" t="s">
        <v>11</v>
      </c>
    </row>
    <row r="51">
      <c r="A51" s="1" t="s">
        <v>5</v>
      </c>
      <c r="B51" s="1" t="s">
        <v>6</v>
      </c>
      <c r="C51" s="1" t="s">
        <v>7</v>
      </c>
      <c r="D51" s="1">
        <v>8.0</v>
      </c>
      <c r="E51" s="1" t="s">
        <v>8</v>
      </c>
      <c r="F51" s="1">
        <v>8.0</v>
      </c>
      <c r="G51" s="1" t="s">
        <v>62</v>
      </c>
      <c r="H51" s="3">
        <v>8.0</v>
      </c>
      <c r="I51" s="3">
        <v>8.0</v>
      </c>
      <c r="J51" s="1">
        <v>1.0</v>
      </c>
      <c r="K51" s="1">
        <v>0.199656</v>
      </c>
      <c r="L51" s="1">
        <v>8.2659</v>
      </c>
      <c r="M51" s="6"/>
      <c r="N51" s="1">
        <v>9.31468</v>
      </c>
      <c r="O51" s="6"/>
      <c r="P51" s="1">
        <v>1.265876</v>
      </c>
      <c r="Q51" s="1">
        <v>0.0</v>
      </c>
      <c r="R51" s="1">
        <v>0.0</v>
      </c>
      <c r="S51" s="1">
        <v>0.0</v>
      </c>
      <c r="T51" s="1">
        <v>0.0</v>
      </c>
      <c r="U51" s="1">
        <v>0.780003</v>
      </c>
      <c r="V51" s="1">
        <v>0.241051</v>
      </c>
      <c r="W51" s="1">
        <v>10.53844</v>
      </c>
      <c r="X51" s="1">
        <v>0.0</v>
      </c>
      <c r="Y51" s="1">
        <v>4.03E-4</v>
      </c>
      <c r="Z51" s="1" t="s">
        <v>11</v>
      </c>
    </row>
    <row r="52">
      <c r="A52" s="1" t="s">
        <v>5</v>
      </c>
      <c r="B52" s="1" t="s">
        <v>6</v>
      </c>
      <c r="C52" s="1" t="s">
        <v>7</v>
      </c>
      <c r="D52" s="1">
        <v>8.0</v>
      </c>
      <c r="E52" s="1" t="s">
        <v>8</v>
      </c>
      <c r="F52" s="1">
        <v>8.0</v>
      </c>
      <c r="G52" s="1" t="s">
        <v>62</v>
      </c>
      <c r="H52" s="3">
        <v>8.0</v>
      </c>
      <c r="I52" s="3">
        <v>8.0</v>
      </c>
      <c r="J52" s="1">
        <v>2.0</v>
      </c>
      <c r="K52" s="1">
        <v>0.199527</v>
      </c>
      <c r="L52" s="1">
        <v>8.40564</v>
      </c>
      <c r="M52" s="5">
        <f>AVERAGE(L50:L52)</f>
        <v>8.325613333</v>
      </c>
      <c r="N52" s="1">
        <v>9.45483</v>
      </c>
      <c r="O52" s="5">
        <f>AVERAGE(N50:N52)</f>
        <v>9.367866667</v>
      </c>
      <c r="P52" s="1">
        <v>1.478539</v>
      </c>
      <c r="Q52" s="1">
        <v>0.0</v>
      </c>
      <c r="R52" s="1">
        <v>0.0</v>
      </c>
      <c r="S52" s="1">
        <v>0.0</v>
      </c>
      <c r="T52" s="1">
        <v>0.0</v>
      </c>
      <c r="U52" s="1">
        <v>0.7851</v>
      </c>
      <c r="V52" s="1">
        <v>0.242028</v>
      </c>
      <c r="W52" s="1">
        <v>10.892779</v>
      </c>
      <c r="X52" s="1">
        <v>0.0</v>
      </c>
      <c r="Y52" s="1">
        <v>3.38E-4</v>
      </c>
      <c r="Z52" s="1" t="s">
        <v>11</v>
      </c>
    </row>
    <row r="53">
      <c r="A53" s="1" t="s">
        <v>5</v>
      </c>
      <c r="B53" s="1" t="s">
        <v>6</v>
      </c>
      <c r="C53" s="1" t="s">
        <v>7</v>
      </c>
      <c r="D53" s="1">
        <v>8.0</v>
      </c>
      <c r="E53" s="1" t="s">
        <v>8</v>
      </c>
      <c r="F53" s="1">
        <v>16.0</v>
      </c>
      <c r="G53" s="1" t="s">
        <v>65</v>
      </c>
      <c r="H53" s="3">
        <v>8.0</v>
      </c>
      <c r="I53" s="3">
        <v>16.0</v>
      </c>
      <c r="J53" s="1">
        <v>0.0</v>
      </c>
      <c r="K53" s="1">
        <v>0.188408</v>
      </c>
      <c r="L53" s="1">
        <v>7.80027</v>
      </c>
      <c r="M53" s="6"/>
      <c r="N53" s="1">
        <v>8.86236</v>
      </c>
      <c r="O53" s="6"/>
      <c r="P53" s="1">
        <v>1.281687</v>
      </c>
      <c r="Q53" s="1">
        <v>0.0</v>
      </c>
      <c r="R53" s="1">
        <v>0.0</v>
      </c>
      <c r="S53" s="1">
        <v>0.0</v>
      </c>
      <c r="T53" s="1">
        <v>0.0</v>
      </c>
      <c r="U53" s="1">
        <v>0.803957</v>
      </c>
      <c r="V53" s="1">
        <v>0.274085</v>
      </c>
      <c r="W53" s="1">
        <v>10.101821</v>
      </c>
      <c r="X53" s="1">
        <v>0.0</v>
      </c>
      <c r="Y53" s="1">
        <v>4.22E-4</v>
      </c>
      <c r="Z53" s="1" t="s">
        <v>11</v>
      </c>
    </row>
    <row r="54">
      <c r="A54" s="1" t="s">
        <v>5</v>
      </c>
      <c r="B54" s="1" t="s">
        <v>6</v>
      </c>
      <c r="C54" s="1" t="s">
        <v>7</v>
      </c>
      <c r="D54" s="1">
        <v>8.0</v>
      </c>
      <c r="E54" s="1" t="s">
        <v>8</v>
      </c>
      <c r="F54" s="1">
        <v>16.0</v>
      </c>
      <c r="G54" s="1" t="s">
        <v>65</v>
      </c>
      <c r="H54" s="3">
        <v>8.0</v>
      </c>
      <c r="I54" s="3">
        <v>16.0</v>
      </c>
      <c r="J54" s="1">
        <v>1.0</v>
      </c>
      <c r="K54" s="1">
        <v>0.176871</v>
      </c>
      <c r="L54" s="1">
        <v>7.81004</v>
      </c>
      <c r="M54" s="6"/>
      <c r="N54" s="1">
        <v>8.85606</v>
      </c>
      <c r="O54" s="6"/>
      <c r="P54" s="1">
        <v>1.486021</v>
      </c>
      <c r="Q54" s="1">
        <v>0.0</v>
      </c>
      <c r="R54" s="1">
        <v>0.0</v>
      </c>
      <c r="S54" s="1">
        <v>0.0</v>
      </c>
      <c r="T54" s="1">
        <v>0.0</v>
      </c>
      <c r="U54" s="1">
        <v>0.808975</v>
      </c>
      <c r="V54" s="1">
        <v>0.274577</v>
      </c>
      <c r="W54" s="1">
        <v>10.30325</v>
      </c>
      <c r="X54" s="1">
        <v>0.0</v>
      </c>
      <c r="Y54" s="1">
        <v>3.17E-4</v>
      </c>
      <c r="Z54" s="1" t="s">
        <v>11</v>
      </c>
    </row>
    <row r="55">
      <c r="A55" s="1" t="s">
        <v>5</v>
      </c>
      <c r="B55" s="1" t="s">
        <v>6</v>
      </c>
      <c r="C55" s="1" t="s">
        <v>7</v>
      </c>
      <c r="D55" s="1">
        <v>8.0</v>
      </c>
      <c r="E55" s="1" t="s">
        <v>8</v>
      </c>
      <c r="F55" s="1">
        <v>16.0</v>
      </c>
      <c r="G55" s="1" t="s">
        <v>65</v>
      </c>
      <c r="H55" s="3">
        <v>8.0</v>
      </c>
      <c r="I55" s="3">
        <v>16.0</v>
      </c>
      <c r="J55" s="1">
        <v>2.0</v>
      </c>
      <c r="K55" s="1">
        <v>0.187125</v>
      </c>
      <c r="L55" s="1">
        <v>7.78378</v>
      </c>
      <c r="M55" s="5">
        <f>AVERAGE(L53:L55)</f>
        <v>7.79803</v>
      </c>
      <c r="N55" s="1">
        <v>8.84455</v>
      </c>
      <c r="O55" s="5">
        <f>AVERAGE(N53:N55)</f>
        <v>8.854323333</v>
      </c>
      <c r="P55" s="1">
        <v>1.493524</v>
      </c>
      <c r="Q55" s="1">
        <v>0.0</v>
      </c>
      <c r="R55" s="1">
        <v>0.0</v>
      </c>
      <c r="S55" s="1">
        <v>0.0</v>
      </c>
      <c r="T55" s="1">
        <v>0.0</v>
      </c>
      <c r="U55" s="1">
        <v>0.810746</v>
      </c>
      <c r="V55" s="1">
        <v>0.270389</v>
      </c>
      <c r="W55" s="1">
        <v>10.29685</v>
      </c>
      <c r="X55" s="1">
        <v>0.0</v>
      </c>
      <c r="Y55" s="1">
        <v>3.26E-4</v>
      </c>
      <c r="Z55" s="1" t="s">
        <v>11</v>
      </c>
    </row>
    <row r="56">
      <c r="A56" s="1" t="s">
        <v>5</v>
      </c>
      <c r="B56" s="1" t="s">
        <v>6</v>
      </c>
      <c r="C56" s="1" t="s">
        <v>7</v>
      </c>
      <c r="D56" s="1">
        <v>8.0</v>
      </c>
      <c r="E56" s="1" t="s">
        <v>8</v>
      </c>
      <c r="F56" s="1">
        <v>32.0</v>
      </c>
      <c r="G56" s="1" t="s">
        <v>69</v>
      </c>
      <c r="H56" s="3">
        <v>8.0</v>
      </c>
      <c r="I56" s="3">
        <v>32.0</v>
      </c>
      <c r="J56" s="1">
        <v>0.0</v>
      </c>
      <c r="K56" s="1">
        <v>0.169164</v>
      </c>
      <c r="L56" s="1">
        <v>7.27148</v>
      </c>
      <c r="M56" s="4"/>
      <c r="N56" s="1">
        <v>8.30858</v>
      </c>
      <c r="O56" s="4"/>
      <c r="P56" s="1">
        <v>1.273776</v>
      </c>
      <c r="Q56" s="1">
        <v>0.0</v>
      </c>
      <c r="R56" s="1">
        <v>0.0</v>
      </c>
      <c r="S56" s="1">
        <v>0.0</v>
      </c>
      <c r="T56" s="1">
        <v>0.0</v>
      </c>
      <c r="U56" s="1">
        <v>0.807586</v>
      </c>
      <c r="V56" s="1">
        <v>0.295019</v>
      </c>
      <c r="W56" s="1">
        <v>9.541497</v>
      </c>
      <c r="X56" s="1">
        <v>0.0</v>
      </c>
      <c r="Y56" s="1">
        <v>3.28E-4</v>
      </c>
      <c r="Z56" s="1" t="s">
        <v>11</v>
      </c>
    </row>
    <row r="57">
      <c r="A57" s="1" t="s">
        <v>5</v>
      </c>
      <c r="B57" s="1" t="s">
        <v>6</v>
      </c>
      <c r="C57" s="1" t="s">
        <v>7</v>
      </c>
      <c r="D57" s="1">
        <v>8.0</v>
      </c>
      <c r="E57" s="1" t="s">
        <v>8</v>
      </c>
      <c r="F57" s="1">
        <v>32.0</v>
      </c>
      <c r="G57" s="1" t="s">
        <v>69</v>
      </c>
      <c r="H57" s="3">
        <v>8.0</v>
      </c>
      <c r="I57" s="3">
        <v>32.0</v>
      </c>
      <c r="J57" s="1">
        <v>1.0</v>
      </c>
      <c r="K57" s="1">
        <v>0.184767</v>
      </c>
      <c r="L57" s="1">
        <v>7.30463</v>
      </c>
      <c r="M57" s="4"/>
      <c r="N57" s="1">
        <v>8.36201</v>
      </c>
      <c r="O57" s="4"/>
      <c r="P57" s="1">
        <v>1.484059</v>
      </c>
      <c r="Q57" s="1">
        <v>0.0</v>
      </c>
      <c r="R57" s="1">
        <v>0.0</v>
      </c>
      <c r="S57" s="1">
        <v>0.0</v>
      </c>
      <c r="T57" s="1">
        <v>0.0</v>
      </c>
      <c r="U57" s="1">
        <v>0.809816</v>
      </c>
      <c r="V57" s="1">
        <v>0.301934</v>
      </c>
      <c r="W57" s="1">
        <v>9.807858</v>
      </c>
      <c r="X57" s="1">
        <v>0.0</v>
      </c>
      <c r="Y57" s="1">
        <v>3.8E-4</v>
      </c>
      <c r="Z57" s="1" t="s">
        <v>11</v>
      </c>
    </row>
    <row r="58">
      <c r="A58" s="1" t="s">
        <v>5</v>
      </c>
      <c r="B58" s="1" t="s">
        <v>6</v>
      </c>
      <c r="C58" s="1" t="s">
        <v>7</v>
      </c>
      <c r="D58" s="1">
        <v>8.0</v>
      </c>
      <c r="E58" s="1" t="s">
        <v>8</v>
      </c>
      <c r="F58" s="1">
        <v>32.0</v>
      </c>
      <c r="G58" s="1" t="s">
        <v>69</v>
      </c>
      <c r="H58" s="3">
        <v>8.0</v>
      </c>
      <c r="I58" s="3">
        <v>32.0</v>
      </c>
      <c r="J58" s="1">
        <v>2.0</v>
      </c>
      <c r="K58" s="1">
        <v>0.173139</v>
      </c>
      <c r="L58" s="1">
        <v>7.34656</v>
      </c>
      <c r="M58" s="5">
        <f>AVERAGE(L56:L58)</f>
        <v>7.307556667</v>
      </c>
      <c r="N58" s="1">
        <v>8.3853</v>
      </c>
      <c r="O58" s="5">
        <f>AVERAGE(N56:N58)</f>
        <v>8.351963333</v>
      </c>
      <c r="P58" s="1">
        <v>1.473994</v>
      </c>
      <c r="Q58" s="1">
        <v>0.0</v>
      </c>
      <c r="R58" s="1">
        <v>0.0</v>
      </c>
      <c r="S58" s="1">
        <v>0.0</v>
      </c>
      <c r="T58" s="1">
        <v>0.0</v>
      </c>
      <c r="U58" s="1">
        <v>0.800434</v>
      </c>
      <c r="V58" s="1">
        <v>0.303812</v>
      </c>
      <c r="W58" s="1">
        <v>9.819015</v>
      </c>
      <c r="X58" s="1">
        <v>0.0</v>
      </c>
      <c r="Y58" s="1">
        <v>3.55E-4</v>
      </c>
      <c r="Z58" s="1" t="s">
        <v>11</v>
      </c>
    </row>
    <row r="59">
      <c r="A59" s="1" t="s">
        <v>5</v>
      </c>
      <c r="B59" s="1" t="s">
        <v>6</v>
      </c>
      <c r="C59" s="1" t="s">
        <v>7</v>
      </c>
      <c r="D59" s="1">
        <v>8.0</v>
      </c>
      <c r="E59" s="1" t="s">
        <v>8</v>
      </c>
      <c r="F59" s="1">
        <v>64.0</v>
      </c>
      <c r="G59" s="1" t="s">
        <v>72</v>
      </c>
      <c r="H59" s="3">
        <v>8.0</v>
      </c>
      <c r="I59" s="3">
        <v>64.0</v>
      </c>
      <c r="J59" s="1">
        <v>0.0</v>
      </c>
      <c r="K59" s="1">
        <v>0.165159</v>
      </c>
      <c r="L59" s="1">
        <v>7.19893</v>
      </c>
      <c r="M59" s="6"/>
      <c r="N59" s="1">
        <v>8.23821</v>
      </c>
      <c r="O59" s="6"/>
      <c r="P59" s="1">
        <v>1.266348</v>
      </c>
      <c r="Q59" s="1">
        <v>0.0</v>
      </c>
      <c r="R59" s="1">
        <v>0.0</v>
      </c>
      <c r="S59" s="1">
        <v>0.0</v>
      </c>
      <c r="T59" s="1">
        <v>0.0</v>
      </c>
      <c r="U59" s="1">
        <v>0.813483</v>
      </c>
      <c r="V59" s="1">
        <v>0.299049</v>
      </c>
      <c r="W59" s="1">
        <v>9.466972</v>
      </c>
      <c r="X59" s="1">
        <v>0.0</v>
      </c>
      <c r="Y59" s="1">
        <v>3.54E-4</v>
      </c>
      <c r="Z59" s="1" t="s">
        <v>11</v>
      </c>
    </row>
    <row r="60">
      <c r="A60" s="1" t="s">
        <v>5</v>
      </c>
      <c r="B60" s="1" t="s">
        <v>6</v>
      </c>
      <c r="C60" s="1" t="s">
        <v>7</v>
      </c>
      <c r="D60" s="1">
        <v>8.0</v>
      </c>
      <c r="E60" s="1" t="s">
        <v>8</v>
      </c>
      <c r="F60" s="1">
        <v>64.0</v>
      </c>
      <c r="G60" s="1" t="s">
        <v>72</v>
      </c>
      <c r="H60" s="3">
        <v>8.0</v>
      </c>
      <c r="I60" s="3">
        <v>64.0</v>
      </c>
      <c r="J60" s="1">
        <v>1.0</v>
      </c>
      <c r="K60" s="1">
        <v>0.164848</v>
      </c>
      <c r="L60" s="1">
        <v>7.31776</v>
      </c>
      <c r="M60" s="6"/>
      <c r="N60" s="1">
        <v>8.33468</v>
      </c>
      <c r="O60" s="6"/>
      <c r="P60" s="1">
        <v>1.458061</v>
      </c>
      <c r="Q60" s="1">
        <v>0.0</v>
      </c>
      <c r="R60" s="1">
        <v>0.0</v>
      </c>
      <c r="S60" s="1">
        <v>0.0</v>
      </c>
      <c r="T60" s="1">
        <v>0.0</v>
      </c>
      <c r="U60" s="1">
        <v>0.791806</v>
      </c>
      <c r="V60" s="1">
        <v>0.311928</v>
      </c>
      <c r="W60" s="1">
        <v>9.754833</v>
      </c>
      <c r="X60" s="1">
        <v>0.0</v>
      </c>
      <c r="Y60" s="1">
        <v>3.37E-4</v>
      </c>
      <c r="Z60" s="1" t="s">
        <v>11</v>
      </c>
    </row>
    <row r="61">
      <c r="A61" s="1" t="s">
        <v>5</v>
      </c>
      <c r="B61" s="1" t="s">
        <v>6</v>
      </c>
      <c r="C61" s="1" t="s">
        <v>7</v>
      </c>
      <c r="D61" s="1">
        <v>8.0</v>
      </c>
      <c r="E61" s="1" t="s">
        <v>8</v>
      </c>
      <c r="F61" s="1">
        <v>64.0</v>
      </c>
      <c r="G61" s="1" t="s">
        <v>72</v>
      </c>
      <c r="H61" s="3">
        <v>8.0</v>
      </c>
      <c r="I61" s="3">
        <v>64.0</v>
      </c>
      <c r="J61" s="1">
        <v>2.0</v>
      </c>
      <c r="K61" s="1">
        <v>0.165738</v>
      </c>
      <c r="L61" s="1">
        <v>7.24473</v>
      </c>
      <c r="M61" s="5">
        <f>AVERAGE(L59:L61)</f>
        <v>7.253806667</v>
      </c>
      <c r="N61" s="1">
        <v>8.26364</v>
      </c>
      <c r="O61" s="5">
        <f>AVERAGE(N59:N61)</f>
        <v>8.278843333</v>
      </c>
      <c r="P61" s="1">
        <v>1.486242</v>
      </c>
      <c r="Q61" s="1">
        <v>0.0</v>
      </c>
      <c r="R61" s="1">
        <v>0.0</v>
      </c>
      <c r="S61" s="1">
        <v>0.0</v>
      </c>
      <c r="T61" s="1">
        <v>0.0</v>
      </c>
      <c r="U61" s="1">
        <v>0.798497</v>
      </c>
      <c r="V61" s="1">
        <v>0.31313</v>
      </c>
      <c r="W61" s="1">
        <v>9.714578</v>
      </c>
      <c r="X61" s="1">
        <v>0.0</v>
      </c>
      <c r="Y61" s="1">
        <v>3.08E-4</v>
      </c>
      <c r="Z61" s="1" t="s">
        <v>11</v>
      </c>
    </row>
    <row r="62">
      <c r="A62" s="1" t="s">
        <v>5</v>
      </c>
      <c r="B62" s="1" t="s">
        <v>6</v>
      </c>
      <c r="C62" s="1" t="s">
        <v>7</v>
      </c>
      <c r="D62" s="1">
        <v>8.0</v>
      </c>
      <c r="E62" s="1" t="s">
        <v>8</v>
      </c>
      <c r="F62" s="1">
        <v>128.0</v>
      </c>
      <c r="G62" s="1" t="s">
        <v>75</v>
      </c>
      <c r="H62" s="3">
        <v>8.0</v>
      </c>
      <c r="I62" s="3">
        <v>128.0</v>
      </c>
      <c r="J62" s="1">
        <v>0.0</v>
      </c>
      <c r="K62" s="1">
        <v>0.141287</v>
      </c>
      <c r="L62" s="1">
        <v>7.16971</v>
      </c>
      <c r="M62" s="6"/>
      <c r="N62" s="1">
        <v>8.16525</v>
      </c>
      <c r="O62" s="6"/>
      <c r="P62" s="1">
        <v>1.476033</v>
      </c>
      <c r="Q62" s="1">
        <v>0.0</v>
      </c>
      <c r="R62" s="1">
        <v>0.0</v>
      </c>
      <c r="S62" s="1">
        <v>0.0</v>
      </c>
      <c r="T62" s="1">
        <v>0.0</v>
      </c>
      <c r="U62" s="1">
        <v>0.799281</v>
      </c>
      <c r="V62" s="1">
        <v>0.307932</v>
      </c>
      <c r="W62" s="1">
        <v>9.605326</v>
      </c>
      <c r="X62" s="1">
        <v>0.0</v>
      </c>
      <c r="Y62" s="1">
        <v>3.09E-4</v>
      </c>
      <c r="Z62" s="1" t="s">
        <v>11</v>
      </c>
    </row>
    <row r="63">
      <c r="A63" s="1" t="s">
        <v>5</v>
      </c>
      <c r="B63" s="1" t="s">
        <v>6</v>
      </c>
      <c r="C63" s="1" t="s">
        <v>7</v>
      </c>
      <c r="D63" s="1">
        <v>8.0</v>
      </c>
      <c r="E63" s="1" t="s">
        <v>8</v>
      </c>
      <c r="F63" s="1">
        <v>128.0</v>
      </c>
      <c r="G63" s="1" t="s">
        <v>75</v>
      </c>
      <c r="H63" s="3">
        <v>8.0</v>
      </c>
      <c r="I63" s="3">
        <v>128.0</v>
      </c>
      <c r="J63" s="1">
        <v>1.0</v>
      </c>
      <c r="K63" s="1">
        <v>0.142849</v>
      </c>
      <c r="L63" s="1">
        <v>7.18466</v>
      </c>
      <c r="M63" s="6"/>
      <c r="N63" s="1">
        <v>8.1801</v>
      </c>
      <c r="O63" s="6"/>
      <c r="P63" s="1">
        <v>1.46773</v>
      </c>
      <c r="Q63" s="1">
        <v>0.0</v>
      </c>
      <c r="R63" s="1">
        <v>0.0</v>
      </c>
      <c r="S63" s="1">
        <v>0.0</v>
      </c>
      <c r="T63" s="1">
        <v>0.0</v>
      </c>
      <c r="U63" s="1">
        <v>0.798748</v>
      </c>
      <c r="V63" s="1">
        <v>0.307516</v>
      </c>
      <c r="W63" s="1">
        <v>9.612623</v>
      </c>
      <c r="X63" s="1">
        <v>0.0</v>
      </c>
      <c r="Y63" s="1">
        <v>3.15E-4</v>
      </c>
      <c r="Z63" s="1" t="s">
        <v>11</v>
      </c>
    </row>
    <row r="64">
      <c r="A64" s="1" t="s">
        <v>5</v>
      </c>
      <c r="B64" s="1" t="s">
        <v>6</v>
      </c>
      <c r="C64" s="1" t="s">
        <v>7</v>
      </c>
      <c r="D64" s="1">
        <v>8.0</v>
      </c>
      <c r="E64" s="1" t="s">
        <v>8</v>
      </c>
      <c r="F64" s="1">
        <v>128.0</v>
      </c>
      <c r="G64" s="1" t="s">
        <v>75</v>
      </c>
      <c r="H64" s="3">
        <v>8.0</v>
      </c>
      <c r="I64" s="3">
        <v>128.0</v>
      </c>
      <c r="J64" s="1">
        <v>2.0</v>
      </c>
      <c r="K64" s="1">
        <v>0.153348</v>
      </c>
      <c r="L64" s="1">
        <v>7.18107</v>
      </c>
      <c r="M64" s="5">
        <f>AVERAGE(L62:L64)</f>
        <v>7.17848</v>
      </c>
      <c r="N64" s="1">
        <v>8.18162</v>
      </c>
      <c r="O64" s="5">
        <f>AVERAGE(N62:N64)</f>
        <v>8.175656667</v>
      </c>
      <c r="P64" s="1">
        <v>1.488526</v>
      </c>
      <c r="Q64" s="1">
        <v>0.0</v>
      </c>
      <c r="R64" s="1">
        <v>0.0</v>
      </c>
      <c r="S64" s="1">
        <v>0.0</v>
      </c>
      <c r="T64" s="1">
        <v>0.0</v>
      </c>
      <c r="U64" s="1">
        <v>0.793156</v>
      </c>
      <c r="V64" s="1">
        <v>0.308069</v>
      </c>
      <c r="W64" s="1">
        <v>9.634258</v>
      </c>
      <c r="X64" s="1">
        <v>0.0</v>
      </c>
      <c r="Y64" s="1">
        <v>2.99E-4</v>
      </c>
      <c r="Z64" s="1" t="s">
        <v>11</v>
      </c>
    </row>
    <row r="65">
      <c r="A65" s="1" t="s">
        <v>5</v>
      </c>
      <c r="B65" s="1" t="s">
        <v>6</v>
      </c>
      <c r="C65" s="1" t="s">
        <v>7</v>
      </c>
      <c r="D65" s="1">
        <v>16.0</v>
      </c>
      <c r="E65" s="1" t="s">
        <v>8</v>
      </c>
      <c r="F65" s="1">
        <v>1.0</v>
      </c>
      <c r="G65" s="1" t="s">
        <v>79</v>
      </c>
      <c r="H65" s="3">
        <v>16.0</v>
      </c>
      <c r="I65" s="3">
        <v>1.0</v>
      </c>
      <c r="J65" s="1">
        <v>0.0</v>
      </c>
      <c r="K65" s="1">
        <v>0.373495</v>
      </c>
      <c r="L65" s="1">
        <v>10.1016</v>
      </c>
      <c r="M65" s="6"/>
      <c r="N65" s="1">
        <v>11.4231</v>
      </c>
      <c r="O65" s="6"/>
      <c r="P65" s="1">
        <v>1.481967</v>
      </c>
      <c r="Q65" s="1">
        <v>0.0</v>
      </c>
      <c r="R65" s="1">
        <v>0.0</v>
      </c>
      <c r="S65" s="1">
        <v>0.0</v>
      </c>
      <c r="T65" s="1">
        <v>0.0</v>
      </c>
      <c r="U65" s="1">
        <v>0.834581</v>
      </c>
      <c r="V65" s="1">
        <v>0.198892</v>
      </c>
      <c r="W65" s="1">
        <v>12.856496</v>
      </c>
      <c r="X65" s="1">
        <v>0.0</v>
      </c>
      <c r="Y65" s="1">
        <v>4.97E-4</v>
      </c>
      <c r="Z65" s="1" t="s">
        <v>11</v>
      </c>
    </row>
    <row r="66">
      <c r="A66" s="1" t="s">
        <v>5</v>
      </c>
      <c r="B66" s="1" t="s">
        <v>6</v>
      </c>
      <c r="C66" s="1" t="s">
        <v>7</v>
      </c>
      <c r="D66" s="1">
        <v>16.0</v>
      </c>
      <c r="E66" s="1" t="s">
        <v>8</v>
      </c>
      <c r="F66" s="1">
        <v>1.0</v>
      </c>
      <c r="G66" s="1" t="s">
        <v>79</v>
      </c>
      <c r="H66" s="3">
        <v>16.0</v>
      </c>
      <c r="I66" s="3">
        <v>1.0</v>
      </c>
      <c r="J66" s="1">
        <v>1.0</v>
      </c>
      <c r="K66" s="1">
        <v>0.410881</v>
      </c>
      <c r="L66" s="1">
        <v>10.0405</v>
      </c>
      <c r="M66" s="6"/>
      <c r="N66" s="1">
        <v>11.4022</v>
      </c>
      <c r="O66" s="6"/>
      <c r="P66" s="1">
        <v>1.255841</v>
      </c>
      <c r="Q66" s="1">
        <v>0.0</v>
      </c>
      <c r="R66" s="1">
        <v>0.0</v>
      </c>
      <c r="S66" s="1">
        <v>0.0</v>
      </c>
      <c r="T66" s="1">
        <v>0.0</v>
      </c>
      <c r="U66" s="1">
        <v>0.850212</v>
      </c>
      <c r="V66" s="1">
        <v>0.22184</v>
      </c>
      <c r="W66" s="1">
        <v>12.609392</v>
      </c>
      <c r="X66" s="1">
        <v>0.0</v>
      </c>
      <c r="Y66" s="1">
        <v>3.92E-4</v>
      </c>
      <c r="Z66" s="1" t="s">
        <v>11</v>
      </c>
    </row>
    <row r="67">
      <c r="A67" s="1" t="s">
        <v>5</v>
      </c>
      <c r="B67" s="1" t="s">
        <v>6</v>
      </c>
      <c r="C67" s="1" t="s">
        <v>7</v>
      </c>
      <c r="D67" s="1">
        <v>16.0</v>
      </c>
      <c r="E67" s="1" t="s">
        <v>8</v>
      </c>
      <c r="F67" s="1">
        <v>1.0</v>
      </c>
      <c r="G67" s="1" t="s">
        <v>79</v>
      </c>
      <c r="H67" s="3">
        <v>16.0</v>
      </c>
      <c r="I67" s="3">
        <v>1.0</v>
      </c>
      <c r="J67" s="1">
        <v>2.0</v>
      </c>
      <c r="K67" s="1">
        <v>0.295525</v>
      </c>
      <c r="L67" s="1">
        <v>9.94438</v>
      </c>
      <c r="M67" s="5">
        <f>AVERAGE(L65:L67)</f>
        <v>10.02882667</v>
      </c>
      <c r="N67" s="1">
        <v>11.1809</v>
      </c>
      <c r="O67" s="5">
        <f>AVERAGE(N65:N67)</f>
        <v>11.3354</v>
      </c>
      <c r="P67" s="1">
        <v>1.493205</v>
      </c>
      <c r="Q67" s="1">
        <v>0.0</v>
      </c>
      <c r="R67" s="1">
        <v>0.0</v>
      </c>
      <c r="S67" s="1">
        <v>0.0</v>
      </c>
      <c r="T67" s="1">
        <v>0.0</v>
      </c>
      <c r="U67" s="1">
        <v>0.845006</v>
      </c>
      <c r="V67" s="1">
        <v>0.202696</v>
      </c>
      <c r="W67" s="1">
        <v>12.630528</v>
      </c>
      <c r="X67" s="1">
        <v>0.0</v>
      </c>
      <c r="Y67" s="1">
        <v>3.37E-4</v>
      </c>
      <c r="Z67" s="1" t="s">
        <v>11</v>
      </c>
    </row>
    <row r="68">
      <c r="A68" s="1" t="s">
        <v>5</v>
      </c>
      <c r="B68" s="1" t="s">
        <v>6</v>
      </c>
      <c r="C68" s="1" t="s">
        <v>7</v>
      </c>
      <c r="D68" s="1">
        <v>16.0</v>
      </c>
      <c r="E68" s="1" t="s">
        <v>8</v>
      </c>
      <c r="F68" s="1">
        <v>4.0</v>
      </c>
      <c r="G68" s="1" t="s">
        <v>81</v>
      </c>
      <c r="H68" s="3">
        <v>16.0</v>
      </c>
      <c r="I68" s="3">
        <v>4.0</v>
      </c>
      <c r="J68" s="1">
        <v>0.0</v>
      </c>
      <c r="K68" s="1">
        <v>0.249352</v>
      </c>
      <c r="L68" s="1">
        <v>8.64124</v>
      </c>
      <c r="M68" s="6"/>
      <c r="N68" s="1">
        <v>9.83564</v>
      </c>
      <c r="O68" s="6"/>
      <c r="P68" s="1">
        <v>1.497883</v>
      </c>
      <c r="Q68" s="1">
        <v>0.0</v>
      </c>
      <c r="R68" s="1">
        <v>0.0</v>
      </c>
      <c r="S68" s="1">
        <v>0.0</v>
      </c>
      <c r="T68" s="1">
        <v>0.0</v>
      </c>
      <c r="U68" s="1">
        <v>0.87347</v>
      </c>
      <c r="V68" s="1">
        <v>0.226497</v>
      </c>
      <c r="W68" s="1">
        <v>11.292656</v>
      </c>
      <c r="X68" s="1">
        <v>0.0</v>
      </c>
      <c r="Y68" s="1">
        <v>3.35E-4</v>
      </c>
      <c r="Z68" s="1" t="s">
        <v>11</v>
      </c>
    </row>
    <row r="69">
      <c r="A69" s="1" t="s">
        <v>5</v>
      </c>
      <c r="B69" s="1" t="s">
        <v>6</v>
      </c>
      <c r="C69" s="1" t="s">
        <v>7</v>
      </c>
      <c r="D69" s="1">
        <v>16.0</v>
      </c>
      <c r="E69" s="1" t="s">
        <v>8</v>
      </c>
      <c r="F69" s="1">
        <v>4.0</v>
      </c>
      <c r="G69" s="1" t="s">
        <v>81</v>
      </c>
      <c r="H69" s="3">
        <v>16.0</v>
      </c>
      <c r="I69" s="3">
        <v>4.0</v>
      </c>
      <c r="J69" s="1">
        <v>1.0</v>
      </c>
      <c r="K69" s="1">
        <v>0.282396</v>
      </c>
      <c r="L69" s="1">
        <v>8.57429</v>
      </c>
      <c r="M69" s="6"/>
      <c r="N69" s="1">
        <v>9.80369</v>
      </c>
      <c r="O69" s="6"/>
      <c r="P69" s="1">
        <v>1.491323</v>
      </c>
      <c r="Q69" s="1">
        <v>0.0</v>
      </c>
      <c r="R69" s="1">
        <v>0.0</v>
      </c>
      <c r="S69" s="1">
        <v>0.0</v>
      </c>
      <c r="T69" s="1">
        <v>0.0</v>
      </c>
      <c r="U69" s="1">
        <v>0.877146</v>
      </c>
      <c r="V69" s="1">
        <v>0.234667</v>
      </c>
      <c r="W69" s="1">
        <v>11.254428</v>
      </c>
      <c r="X69" s="1">
        <v>0.0</v>
      </c>
      <c r="Y69" s="1">
        <v>3.36E-4</v>
      </c>
      <c r="Z69" s="1" t="s">
        <v>11</v>
      </c>
    </row>
    <row r="70">
      <c r="A70" s="1" t="s">
        <v>5</v>
      </c>
      <c r="B70" s="1" t="s">
        <v>6</v>
      </c>
      <c r="C70" s="1" t="s">
        <v>7</v>
      </c>
      <c r="D70" s="1">
        <v>16.0</v>
      </c>
      <c r="E70" s="1" t="s">
        <v>8</v>
      </c>
      <c r="F70" s="1">
        <v>4.0</v>
      </c>
      <c r="G70" s="1" t="s">
        <v>81</v>
      </c>
      <c r="H70" s="3">
        <v>16.0</v>
      </c>
      <c r="I70" s="3">
        <v>4.0</v>
      </c>
      <c r="J70" s="1">
        <v>2.0</v>
      </c>
      <c r="K70" s="1">
        <v>0.334357</v>
      </c>
      <c r="L70" s="1">
        <v>8.72351</v>
      </c>
      <c r="M70" s="5">
        <f>AVERAGE(L68:L70)</f>
        <v>8.646346667</v>
      </c>
      <c r="N70" s="1">
        <v>10.0145</v>
      </c>
      <c r="O70" s="5">
        <f>AVERAGE(N68:N70)</f>
        <v>9.88461</v>
      </c>
      <c r="P70" s="1">
        <v>1.485893</v>
      </c>
      <c r="Q70" s="1">
        <v>0.0</v>
      </c>
      <c r="R70" s="1">
        <v>0.0</v>
      </c>
      <c r="S70" s="1">
        <v>0.0</v>
      </c>
      <c r="T70" s="1">
        <v>0.0</v>
      </c>
      <c r="U70" s="1">
        <v>0.884024</v>
      </c>
      <c r="V70" s="1">
        <v>0.22319</v>
      </c>
      <c r="W70" s="1">
        <v>11.456961</v>
      </c>
      <c r="X70" s="1">
        <v>0.0</v>
      </c>
      <c r="Y70" s="1">
        <v>3.36E-4</v>
      </c>
      <c r="Z70" s="1" t="s">
        <v>11</v>
      </c>
    </row>
    <row r="71">
      <c r="A71" s="1" t="s">
        <v>5</v>
      </c>
      <c r="B71" s="1" t="s">
        <v>6</v>
      </c>
      <c r="C71" s="1" t="s">
        <v>7</v>
      </c>
      <c r="D71" s="1">
        <v>16.0</v>
      </c>
      <c r="E71" s="1" t="s">
        <v>8</v>
      </c>
      <c r="F71" s="1">
        <v>8.0</v>
      </c>
      <c r="G71" s="1" t="s">
        <v>84</v>
      </c>
      <c r="H71" s="3">
        <v>16.0</v>
      </c>
      <c r="I71" s="3">
        <v>8.0</v>
      </c>
      <c r="J71" s="1">
        <v>0.0</v>
      </c>
      <c r="K71" s="1">
        <v>0.224378</v>
      </c>
      <c r="L71" s="1">
        <v>7.99285</v>
      </c>
      <c r="M71" s="6"/>
      <c r="N71" s="1">
        <v>9.17434</v>
      </c>
      <c r="O71" s="6"/>
      <c r="P71" s="1">
        <v>1.277136</v>
      </c>
      <c r="Q71" s="1">
        <v>0.0</v>
      </c>
      <c r="R71" s="1">
        <v>0.0</v>
      </c>
      <c r="S71" s="1">
        <v>0.0</v>
      </c>
      <c r="T71" s="1">
        <v>0.0</v>
      </c>
      <c r="U71" s="1">
        <v>0.890194</v>
      </c>
      <c r="V71" s="1">
        <v>0.245302</v>
      </c>
      <c r="W71" s="1">
        <v>10.408195</v>
      </c>
      <c r="X71" s="1">
        <v>0.0</v>
      </c>
      <c r="Y71" s="1">
        <v>3.31E-4</v>
      </c>
      <c r="Z71" s="1" t="s">
        <v>11</v>
      </c>
    </row>
    <row r="72">
      <c r="A72" s="1" t="s">
        <v>5</v>
      </c>
      <c r="B72" s="1" t="s">
        <v>6</v>
      </c>
      <c r="C72" s="1" t="s">
        <v>7</v>
      </c>
      <c r="D72" s="1">
        <v>16.0</v>
      </c>
      <c r="E72" s="1" t="s">
        <v>8</v>
      </c>
      <c r="F72" s="1">
        <v>8.0</v>
      </c>
      <c r="G72" s="1" t="s">
        <v>84</v>
      </c>
      <c r="H72" s="3">
        <v>16.0</v>
      </c>
      <c r="I72" s="3">
        <v>8.0</v>
      </c>
      <c r="J72" s="1">
        <v>1.0</v>
      </c>
      <c r="K72" s="1">
        <v>0.226211</v>
      </c>
      <c r="L72" s="1">
        <v>7.93859</v>
      </c>
      <c r="M72" s="6"/>
      <c r="N72" s="1">
        <v>9.10436</v>
      </c>
      <c r="O72" s="6"/>
      <c r="P72" s="1">
        <v>1.488812</v>
      </c>
      <c r="Q72" s="1">
        <v>0.0</v>
      </c>
      <c r="R72" s="1">
        <v>0.0</v>
      </c>
      <c r="S72" s="1">
        <v>0.0</v>
      </c>
      <c r="T72" s="1">
        <v>0.0</v>
      </c>
      <c r="U72" s="1">
        <v>0.873912</v>
      </c>
      <c r="V72" s="1">
        <v>0.237801</v>
      </c>
      <c r="W72" s="1">
        <v>10.552242</v>
      </c>
      <c r="X72" s="1">
        <v>0.0</v>
      </c>
      <c r="Y72" s="1">
        <v>3.67E-4</v>
      </c>
      <c r="Z72" s="1" t="s">
        <v>11</v>
      </c>
    </row>
    <row r="73">
      <c r="A73" s="1" t="s">
        <v>5</v>
      </c>
      <c r="B73" s="1" t="s">
        <v>6</v>
      </c>
      <c r="C73" s="1" t="s">
        <v>7</v>
      </c>
      <c r="D73" s="1">
        <v>16.0</v>
      </c>
      <c r="E73" s="1" t="s">
        <v>8</v>
      </c>
      <c r="F73" s="1">
        <v>8.0</v>
      </c>
      <c r="G73" s="1" t="s">
        <v>84</v>
      </c>
      <c r="H73" s="3">
        <v>16.0</v>
      </c>
      <c r="I73" s="3">
        <v>8.0</v>
      </c>
      <c r="J73" s="1">
        <v>2.0</v>
      </c>
      <c r="K73" s="1">
        <v>0.257286</v>
      </c>
      <c r="L73" s="1">
        <v>7.96925</v>
      </c>
      <c r="M73" s="5">
        <f>AVERAGE(L71:L73)</f>
        <v>7.966896667</v>
      </c>
      <c r="N73" s="1">
        <v>9.20013</v>
      </c>
      <c r="O73" s="5">
        <f>AVERAGE(N71:N73)</f>
        <v>9.15961</v>
      </c>
      <c r="P73" s="1">
        <v>1.499451</v>
      </c>
      <c r="Q73" s="1">
        <v>0.0</v>
      </c>
      <c r="R73" s="1">
        <v>0.0</v>
      </c>
      <c r="S73" s="1">
        <v>0.0</v>
      </c>
      <c r="T73" s="1">
        <v>0.0</v>
      </c>
      <c r="U73" s="1">
        <v>0.886624</v>
      </c>
      <c r="V73" s="1">
        <v>0.230221</v>
      </c>
      <c r="W73" s="1">
        <v>10.643749</v>
      </c>
      <c r="X73" s="1">
        <v>0.0</v>
      </c>
      <c r="Y73" s="1">
        <v>5.38E-4</v>
      </c>
      <c r="Z73" s="1" t="s">
        <v>11</v>
      </c>
    </row>
    <row r="74">
      <c r="A74" s="1" t="s">
        <v>5</v>
      </c>
      <c r="B74" s="1" t="s">
        <v>6</v>
      </c>
      <c r="C74" s="1" t="s">
        <v>7</v>
      </c>
      <c r="D74" s="1">
        <v>16.0</v>
      </c>
      <c r="E74" s="1" t="s">
        <v>8</v>
      </c>
      <c r="F74" s="1">
        <v>16.0</v>
      </c>
      <c r="G74" s="1" t="s">
        <v>86</v>
      </c>
      <c r="H74" s="3">
        <v>16.0</v>
      </c>
      <c r="I74" s="3">
        <v>16.0</v>
      </c>
      <c r="J74" s="1">
        <v>0.0</v>
      </c>
      <c r="K74" s="1">
        <v>0.215477</v>
      </c>
      <c r="L74" s="1">
        <v>7.74123</v>
      </c>
      <c r="M74" s="4"/>
      <c r="N74" s="1">
        <v>8.90526</v>
      </c>
      <c r="O74" s="4"/>
      <c r="P74" s="1">
        <v>1.49864</v>
      </c>
      <c r="Q74" s="1">
        <v>0.0</v>
      </c>
      <c r="R74" s="1">
        <v>0.0</v>
      </c>
      <c r="S74" s="1">
        <v>0.0</v>
      </c>
      <c r="T74" s="1">
        <v>0.0</v>
      </c>
      <c r="U74" s="1">
        <v>0.875542</v>
      </c>
      <c r="V74" s="1">
        <v>0.270385</v>
      </c>
      <c r="W74" s="1">
        <v>10.359356</v>
      </c>
      <c r="X74" s="1">
        <v>0.0</v>
      </c>
      <c r="Y74" s="1">
        <v>4.67E-4</v>
      </c>
      <c r="Z74" s="1" t="s">
        <v>11</v>
      </c>
    </row>
    <row r="75">
      <c r="A75" s="1" t="s">
        <v>5</v>
      </c>
      <c r="B75" s="1" t="s">
        <v>6</v>
      </c>
      <c r="C75" s="1" t="s">
        <v>7</v>
      </c>
      <c r="D75" s="1">
        <v>16.0</v>
      </c>
      <c r="E75" s="1" t="s">
        <v>8</v>
      </c>
      <c r="F75" s="1">
        <v>16.0</v>
      </c>
      <c r="G75" s="1" t="s">
        <v>86</v>
      </c>
      <c r="H75" s="3">
        <v>16.0</v>
      </c>
      <c r="I75" s="3">
        <v>16.0</v>
      </c>
      <c r="J75" s="1">
        <v>1.0</v>
      </c>
      <c r="K75" s="1">
        <v>0.189162</v>
      </c>
      <c r="L75" s="1">
        <v>7.65268</v>
      </c>
      <c r="M75" s="4"/>
      <c r="N75" s="1">
        <v>8.75848</v>
      </c>
      <c r="O75" s="4"/>
      <c r="P75" s="1">
        <v>1.504047</v>
      </c>
      <c r="Q75" s="1">
        <v>0.0</v>
      </c>
      <c r="R75" s="1">
        <v>0.0</v>
      </c>
      <c r="S75" s="1">
        <v>0.0</v>
      </c>
      <c r="T75" s="1">
        <v>0.0</v>
      </c>
      <c r="U75" s="1">
        <v>0.853068</v>
      </c>
      <c r="V75" s="1">
        <v>0.272666</v>
      </c>
      <c r="W75" s="1">
        <v>10.222162</v>
      </c>
      <c r="X75" s="1">
        <v>0.0</v>
      </c>
      <c r="Y75" s="1">
        <v>3.22E-4</v>
      </c>
      <c r="Z75" s="1" t="s">
        <v>11</v>
      </c>
    </row>
    <row r="76">
      <c r="A76" s="1" t="s">
        <v>5</v>
      </c>
      <c r="B76" s="1" t="s">
        <v>6</v>
      </c>
      <c r="C76" s="1" t="s">
        <v>7</v>
      </c>
      <c r="D76" s="1">
        <v>16.0</v>
      </c>
      <c r="E76" s="1" t="s">
        <v>8</v>
      </c>
      <c r="F76" s="1">
        <v>16.0</v>
      </c>
      <c r="G76" s="1" t="s">
        <v>86</v>
      </c>
      <c r="H76" s="3">
        <v>16.0</v>
      </c>
      <c r="I76" s="3">
        <v>16.0</v>
      </c>
      <c r="J76" s="1">
        <v>2.0</v>
      </c>
      <c r="K76" s="1">
        <v>0.189756</v>
      </c>
      <c r="L76" s="1">
        <v>7.62982</v>
      </c>
      <c r="M76" s="5">
        <f>AVERAGE(L74:L76)</f>
        <v>7.674576667</v>
      </c>
      <c r="N76" s="1">
        <v>8.72837</v>
      </c>
      <c r="O76" s="5">
        <f>AVERAGE(N74:N76)</f>
        <v>8.79737</v>
      </c>
      <c r="P76" s="1">
        <v>1.508414</v>
      </c>
      <c r="Q76" s="1">
        <v>0.0</v>
      </c>
      <c r="R76" s="1">
        <v>0.0</v>
      </c>
      <c r="S76" s="1">
        <v>0.0</v>
      </c>
      <c r="T76" s="1">
        <v>0.0</v>
      </c>
      <c r="U76" s="1">
        <v>0.845573</v>
      </c>
      <c r="V76" s="1">
        <v>0.273928</v>
      </c>
      <c r="W76" s="1">
        <v>10.195883</v>
      </c>
      <c r="X76" s="1">
        <v>0.0</v>
      </c>
      <c r="Y76" s="1">
        <v>3.36E-4</v>
      </c>
      <c r="Z76" s="1" t="s">
        <v>11</v>
      </c>
    </row>
    <row r="77">
      <c r="A77" s="1" t="s">
        <v>5</v>
      </c>
      <c r="B77" s="1" t="s">
        <v>6</v>
      </c>
      <c r="C77" s="1" t="s">
        <v>7</v>
      </c>
      <c r="D77" s="1">
        <v>16.0</v>
      </c>
      <c r="E77" s="1" t="s">
        <v>8</v>
      </c>
      <c r="F77" s="1">
        <v>32.0</v>
      </c>
      <c r="G77" s="1" t="s">
        <v>90</v>
      </c>
      <c r="H77" s="3">
        <v>16.0</v>
      </c>
      <c r="I77" s="3">
        <v>32.0</v>
      </c>
      <c r="J77" s="1">
        <v>0.0</v>
      </c>
      <c r="K77" s="1">
        <v>0.188955</v>
      </c>
      <c r="L77" s="1">
        <v>7.98075</v>
      </c>
      <c r="M77" s="6"/>
      <c r="N77" s="1">
        <v>9.09748</v>
      </c>
      <c r="O77" s="6"/>
      <c r="P77" s="1">
        <v>1.51141</v>
      </c>
      <c r="Q77" s="1">
        <v>0.0</v>
      </c>
      <c r="R77" s="1">
        <v>0.0</v>
      </c>
      <c r="S77" s="1">
        <v>0.0</v>
      </c>
      <c r="T77" s="1">
        <v>0.0</v>
      </c>
      <c r="U77" s="1">
        <v>0.85802</v>
      </c>
      <c r="V77" s="1">
        <v>0.311208</v>
      </c>
      <c r="W77" s="1">
        <v>10.563787</v>
      </c>
      <c r="X77" s="1">
        <v>0.0</v>
      </c>
      <c r="Y77" s="1">
        <v>3.95E-4</v>
      </c>
      <c r="Z77" s="1" t="s">
        <v>11</v>
      </c>
    </row>
    <row r="78">
      <c r="A78" s="1" t="s">
        <v>5</v>
      </c>
      <c r="B78" s="1" t="s">
        <v>6</v>
      </c>
      <c r="C78" s="1" t="s">
        <v>7</v>
      </c>
      <c r="D78" s="1">
        <v>16.0</v>
      </c>
      <c r="E78" s="1" t="s">
        <v>8</v>
      </c>
      <c r="F78" s="1">
        <v>32.0</v>
      </c>
      <c r="G78" s="1" t="s">
        <v>90</v>
      </c>
      <c r="H78" s="3">
        <v>16.0</v>
      </c>
      <c r="I78" s="3">
        <v>32.0</v>
      </c>
      <c r="J78" s="1">
        <v>1.0</v>
      </c>
      <c r="K78" s="1">
        <v>0.186388</v>
      </c>
      <c r="L78" s="1">
        <v>7.99495</v>
      </c>
      <c r="M78" s="6"/>
      <c r="N78" s="1">
        <v>9.09175</v>
      </c>
      <c r="O78" s="6"/>
      <c r="P78" s="1">
        <v>1.490831</v>
      </c>
      <c r="Q78" s="1">
        <v>0.0</v>
      </c>
      <c r="R78" s="1">
        <v>0.0</v>
      </c>
      <c r="S78" s="1">
        <v>0.0</v>
      </c>
      <c r="T78" s="1">
        <v>0.0</v>
      </c>
      <c r="U78" s="1">
        <v>0.845886</v>
      </c>
      <c r="V78" s="1">
        <v>0.310302</v>
      </c>
      <c r="W78" s="1">
        <v>10.538606</v>
      </c>
      <c r="X78" s="1">
        <v>0.0</v>
      </c>
      <c r="Y78" s="1">
        <v>3.22E-4</v>
      </c>
      <c r="Z78" s="1" t="s">
        <v>11</v>
      </c>
    </row>
    <row r="79">
      <c r="A79" s="1" t="s">
        <v>5</v>
      </c>
      <c r="B79" s="1" t="s">
        <v>6</v>
      </c>
      <c r="C79" s="1" t="s">
        <v>7</v>
      </c>
      <c r="D79" s="1">
        <v>16.0</v>
      </c>
      <c r="E79" s="1" t="s">
        <v>8</v>
      </c>
      <c r="F79" s="1">
        <v>32.0</v>
      </c>
      <c r="G79" s="1" t="s">
        <v>90</v>
      </c>
      <c r="H79" s="3">
        <v>16.0</v>
      </c>
      <c r="I79" s="3">
        <v>32.0</v>
      </c>
      <c r="J79" s="1">
        <v>2.0</v>
      </c>
      <c r="K79" s="1">
        <v>0.202075</v>
      </c>
      <c r="L79" s="1">
        <v>7.90311</v>
      </c>
      <c r="M79" s="5">
        <f>AVERAGE(L77:L79)</f>
        <v>7.959603333</v>
      </c>
      <c r="N79" s="1">
        <v>9.01847</v>
      </c>
      <c r="O79" s="5">
        <f>AVERAGE(N77:N79)</f>
        <v>9.069233333</v>
      </c>
      <c r="P79" s="1">
        <v>1.483541</v>
      </c>
      <c r="Q79" s="1">
        <v>0.0</v>
      </c>
      <c r="R79" s="1">
        <v>0.0</v>
      </c>
      <c r="S79" s="1">
        <v>0.0</v>
      </c>
      <c r="T79" s="1">
        <v>0.0</v>
      </c>
      <c r="U79" s="1">
        <v>0.850182</v>
      </c>
      <c r="V79" s="1">
        <v>0.307807</v>
      </c>
      <c r="W79" s="1">
        <v>10.46014</v>
      </c>
      <c r="X79" s="1">
        <v>0.0</v>
      </c>
      <c r="Y79" s="1">
        <v>3.16E-4</v>
      </c>
      <c r="Z79" s="1" t="s">
        <v>11</v>
      </c>
    </row>
    <row r="80">
      <c r="A80" s="1" t="s">
        <v>5</v>
      </c>
      <c r="B80" s="1" t="s">
        <v>6</v>
      </c>
      <c r="C80" s="1" t="s">
        <v>7</v>
      </c>
      <c r="D80" s="1">
        <v>16.0</v>
      </c>
      <c r="E80" s="1" t="s">
        <v>8</v>
      </c>
      <c r="F80" s="1">
        <v>64.0</v>
      </c>
      <c r="G80" s="1" t="s">
        <v>92</v>
      </c>
      <c r="H80" s="3">
        <v>16.0</v>
      </c>
      <c r="I80" s="3">
        <v>64.0</v>
      </c>
      <c r="J80" s="1">
        <v>0.0</v>
      </c>
      <c r="K80" s="1">
        <v>0.188987</v>
      </c>
      <c r="L80" s="1">
        <v>7.91142</v>
      </c>
      <c r="M80" s="6"/>
      <c r="N80" s="1">
        <v>9.00384</v>
      </c>
      <c r="O80" s="6"/>
      <c r="P80" s="1">
        <v>1.281541</v>
      </c>
      <c r="Q80" s="1">
        <v>0.0</v>
      </c>
      <c r="R80" s="1">
        <v>0.0</v>
      </c>
      <c r="S80" s="1">
        <v>0.0</v>
      </c>
      <c r="T80" s="1">
        <v>0.0</v>
      </c>
      <c r="U80" s="1">
        <v>0.842715</v>
      </c>
      <c r="V80" s="1">
        <v>0.294992</v>
      </c>
      <c r="W80" s="1">
        <v>10.244821</v>
      </c>
      <c r="X80" s="1">
        <v>0.0</v>
      </c>
      <c r="Y80" s="1">
        <v>3.28E-4</v>
      </c>
      <c r="Z80" s="1" t="s">
        <v>11</v>
      </c>
    </row>
    <row r="81">
      <c r="A81" s="1" t="s">
        <v>5</v>
      </c>
      <c r="B81" s="1" t="s">
        <v>6</v>
      </c>
      <c r="C81" s="1" t="s">
        <v>7</v>
      </c>
      <c r="D81" s="1">
        <v>16.0</v>
      </c>
      <c r="E81" s="1" t="s">
        <v>8</v>
      </c>
      <c r="F81" s="1">
        <v>64.0</v>
      </c>
      <c r="G81" s="1" t="s">
        <v>92</v>
      </c>
      <c r="H81" s="3">
        <v>16.0</v>
      </c>
      <c r="I81" s="3">
        <v>64.0</v>
      </c>
      <c r="J81" s="1">
        <v>1.0</v>
      </c>
      <c r="K81" s="1">
        <v>0.178122</v>
      </c>
      <c r="L81" s="1">
        <v>8.12369</v>
      </c>
      <c r="M81" s="6"/>
      <c r="N81" s="1">
        <v>9.19613</v>
      </c>
      <c r="O81" s="6"/>
      <c r="P81" s="1">
        <v>1.497874</v>
      </c>
      <c r="Q81" s="1">
        <v>0.0</v>
      </c>
      <c r="R81" s="1">
        <v>0.0</v>
      </c>
      <c r="S81" s="1">
        <v>0.0</v>
      </c>
      <c r="T81" s="1">
        <v>0.0</v>
      </c>
      <c r="U81" s="1">
        <v>0.834636</v>
      </c>
      <c r="V81" s="1">
        <v>0.315392</v>
      </c>
      <c r="W81" s="1">
        <v>10.654592</v>
      </c>
      <c r="X81" s="1">
        <v>0.0</v>
      </c>
      <c r="Y81" s="1">
        <v>3.17E-4</v>
      </c>
      <c r="Z81" s="1" t="s">
        <v>11</v>
      </c>
    </row>
    <row r="82">
      <c r="A82" s="1" t="s">
        <v>5</v>
      </c>
      <c r="B82" s="1" t="s">
        <v>6</v>
      </c>
      <c r="C82" s="1" t="s">
        <v>7</v>
      </c>
      <c r="D82" s="1">
        <v>16.0</v>
      </c>
      <c r="E82" s="1" t="s">
        <v>8</v>
      </c>
      <c r="F82" s="1">
        <v>64.0</v>
      </c>
      <c r="G82" s="1" t="s">
        <v>92</v>
      </c>
      <c r="H82" s="3">
        <v>16.0</v>
      </c>
      <c r="I82" s="3">
        <v>64.0</v>
      </c>
      <c r="J82" s="1">
        <v>2.0</v>
      </c>
      <c r="K82" s="1">
        <v>0.170781</v>
      </c>
      <c r="L82" s="1">
        <v>8.04299</v>
      </c>
      <c r="M82" s="5">
        <f>AVERAGE(L80:L82)</f>
        <v>8.026033333</v>
      </c>
      <c r="N82" s="1">
        <v>9.11227</v>
      </c>
      <c r="O82" s="5">
        <f>AVERAGE(N80:N82)</f>
        <v>9.10408</v>
      </c>
      <c r="P82" s="1">
        <v>1.495605</v>
      </c>
      <c r="Q82" s="1">
        <v>0.0</v>
      </c>
      <c r="R82" s="1">
        <v>0.0</v>
      </c>
      <c r="S82" s="1">
        <v>0.0</v>
      </c>
      <c r="T82" s="1">
        <v>0.0</v>
      </c>
      <c r="U82" s="1">
        <v>0.839313</v>
      </c>
      <c r="V82" s="1">
        <v>0.312379</v>
      </c>
      <c r="W82" s="1">
        <v>10.568609</v>
      </c>
      <c r="X82" s="1">
        <v>0.0</v>
      </c>
      <c r="Y82" s="1">
        <v>3.24E-4</v>
      </c>
      <c r="Z82" s="1" t="s">
        <v>11</v>
      </c>
    </row>
    <row r="83">
      <c r="A83" s="1" t="s">
        <v>5</v>
      </c>
      <c r="B83" s="1" t="s">
        <v>6</v>
      </c>
      <c r="C83" s="1" t="s">
        <v>7</v>
      </c>
      <c r="D83" s="1">
        <v>16.0</v>
      </c>
      <c r="E83" s="1" t="s">
        <v>8</v>
      </c>
      <c r="F83" s="1">
        <v>128.0</v>
      </c>
      <c r="G83" s="1" t="s">
        <v>94</v>
      </c>
      <c r="H83" s="3">
        <v>16.0</v>
      </c>
      <c r="I83" s="3">
        <v>128.0</v>
      </c>
      <c r="J83" s="1">
        <v>0.0</v>
      </c>
      <c r="K83" s="1">
        <v>0.160946</v>
      </c>
      <c r="L83" s="1">
        <v>7.96544</v>
      </c>
      <c r="M83" s="6"/>
      <c r="N83" s="1">
        <v>9.02619</v>
      </c>
      <c r="O83" s="6"/>
      <c r="P83" s="1">
        <v>1.478963</v>
      </c>
      <c r="Q83" s="1">
        <v>0.0</v>
      </c>
      <c r="R83" s="1">
        <v>0.0</v>
      </c>
      <c r="S83" s="1">
        <v>0.0</v>
      </c>
      <c r="T83" s="1">
        <v>0.0</v>
      </c>
      <c r="U83" s="1">
        <v>0.841364</v>
      </c>
      <c r="V83" s="1">
        <v>0.321126</v>
      </c>
      <c r="W83" s="1">
        <v>10.466479</v>
      </c>
      <c r="X83" s="1">
        <v>0.0</v>
      </c>
      <c r="Y83" s="1">
        <v>3.06E-4</v>
      </c>
      <c r="Z83" s="1" t="s">
        <v>11</v>
      </c>
    </row>
    <row r="84">
      <c r="A84" s="1" t="s">
        <v>5</v>
      </c>
      <c r="B84" s="1" t="s">
        <v>6</v>
      </c>
      <c r="C84" s="1" t="s">
        <v>7</v>
      </c>
      <c r="D84" s="1">
        <v>16.0</v>
      </c>
      <c r="E84" s="1" t="s">
        <v>8</v>
      </c>
      <c r="F84" s="1">
        <v>128.0</v>
      </c>
      <c r="G84" s="1" t="s">
        <v>94</v>
      </c>
      <c r="H84" s="3">
        <v>16.0</v>
      </c>
      <c r="I84" s="3">
        <v>128.0</v>
      </c>
      <c r="J84" s="1">
        <v>1.0</v>
      </c>
      <c r="K84" s="1">
        <v>0.17369</v>
      </c>
      <c r="L84" s="1">
        <v>8.04016</v>
      </c>
      <c r="M84" s="6"/>
      <c r="N84" s="1">
        <v>9.1149</v>
      </c>
      <c r="O84" s="6"/>
      <c r="P84" s="1">
        <v>1.476846</v>
      </c>
      <c r="Q84" s="1">
        <v>0.0</v>
      </c>
      <c r="R84" s="1">
        <v>0.0</v>
      </c>
      <c r="S84" s="1">
        <v>0.0</v>
      </c>
      <c r="T84" s="1">
        <v>0.0</v>
      </c>
      <c r="U84" s="1">
        <v>0.83361</v>
      </c>
      <c r="V84" s="1">
        <v>0.301457</v>
      </c>
      <c r="W84" s="1">
        <v>10.549105</v>
      </c>
      <c r="X84" s="1">
        <v>0.0</v>
      </c>
      <c r="Y84" s="1">
        <v>4.11E-4</v>
      </c>
      <c r="Z84" s="1" t="s">
        <v>11</v>
      </c>
    </row>
    <row r="85">
      <c r="A85" s="1" t="s">
        <v>5</v>
      </c>
      <c r="B85" s="1" t="s">
        <v>6</v>
      </c>
      <c r="C85" s="1" t="s">
        <v>7</v>
      </c>
      <c r="D85" s="1">
        <v>16.0</v>
      </c>
      <c r="E85" s="1" t="s">
        <v>8</v>
      </c>
      <c r="F85" s="1">
        <v>128.0</v>
      </c>
      <c r="G85" s="1" t="s">
        <v>94</v>
      </c>
      <c r="H85" s="3">
        <v>16.0</v>
      </c>
      <c r="I85" s="3">
        <v>128.0</v>
      </c>
      <c r="J85" s="1">
        <v>2.0</v>
      </c>
      <c r="K85" s="1">
        <v>0.162475</v>
      </c>
      <c r="L85" s="1">
        <v>7.95089</v>
      </c>
      <c r="M85" s="5">
        <f>AVERAGE(L83:L85)</f>
        <v>7.985496667</v>
      </c>
      <c r="N85" s="1">
        <v>9.00455</v>
      </c>
      <c r="O85" s="5">
        <f>AVERAGE(N83:N85)</f>
        <v>9.048546667</v>
      </c>
      <c r="P85" s="1">
        <v>1.494848</v>
      </c>
      <c r="Q85" s="1">
        <v>0.0</v>
      </c>
      <c r="R85" s="1">
        <v>0.0</v>
      </c>
      <c r="S85" s="1">
        <v>0.0</v>
      </c>
      <c r="T85" s="1">
        <v>0.0</v>
      </c>
      <c r="U85" s="1">
        <v>0.832735</v>
      </c>
      <c r="V85" s="1">
        <v>0.301498</v>
      </c>
      <c r="W85" s="1">
        <v>10.46084</v>
      </c>
      <c r="X85" s="1">
        <v>0.0</v>
      </c>
      <c r="Y85" s="1">
        <v>3.24E-4</v>
      </c>
      <c r="Z85" s="1" t="s">
        <v>11</v>
      </c>
    </row>
    <row r="86">
      <c r="A86" s="1" t="s">
        <v>5</v>
      </c>
      <c r="B86" s="1" t="s">
        <v>6</v>
      </c>
      <c r="C86" s="1" t="s">
        <v>7</v>
      </c>
      <c r="D86" s="1">
        <v>32.0</v>
      </c>
      <c r="E86" s="1" t="s">
        <v>8</v>
      </c>
      <c r="F86" s="1">
        <v>1.0</v>
      </c>
      <c r="G86" s="1" t="s">
        <v>96</v>
      </c>
      <c r="H86" s="3">
        <v>32.0</v>
      </c>
      <c r="I86" s="3">
        <v>1.0</v>
      </c>
      <c r="J86" s="1">
        <v>0.0</v>
      </c>
      <c r="K86" s="1">
        <v>0.292572</v>
      </c>
      <c r="L86" s="1">
        <v>8.79326</v>
      </c>
      <c r="M86" s="6"/>
      <c r="N86" s="1">
        <v>10.0407</v>
      </c>
      <c r="O86" s="6"/>
      <c r="P86" s="1">
        <v>1.592181</v>
      </c>
      <c r="Q86" s="1">
        <v>0.0</v>
      </c>
      <c r="R86" s="1">
        <v>0.0</v>
      </c>
      <c r="S86" s="1">
        <v>0.0</v>
      </c>
      <c r="T86" s="1">
        <v>0.0</v>
      </c>
      <c r="U86" s="1">
        <v>0.862203</v>
      </c>
      <c r="V86" s="1">
        <v>0.203318</v>
      </c>
      <c r="W86" s="1">
        <v>11.591239</v>
      </c>
      <c r="X86" s="1">
        <v>0.0</v>
      </c>
      <c r="Y86" s="1">
        <v>3.44E-4</v>
      </c>
      <c r="Z86" s="1" t="s">
        <v>11</v>
      </c>
    </row>
    <row r="87">
      <c r="A87" s="1" t="s">
        <v>5</v>
      </c>
      <c r="B87" s="1" t="s">
        <v>6</v>
      </c>
      <c r="C87" s="1" t="s">
        <v>7</v>
      </c>
      <c r="D87" s="1">
        <v>32.0</v>
      </c>
      <c r="E87" s="1" t="s">
        <v>8</v>
      </c>
      <c r="F87" s="1">
        <v>1.0</v>
      </c>
      <c r="G87" s="1" t="s">
        <v>96</v>
      </c>
      <c r="H87" s="3">
        <v>32.0</v>
      </c>
      <c r="I87" s="3">
        <v>1.0</v>
      </c>
      <c r="J87" s="1">
        <v>1.0</v>
      </c>
      <c r="K87" s="1">
        <v>0.477942</v>
      </c>
      <c r="L87" s="1">
        <v>8.81068</v>
      </c>
      <c r="M87" s="6"/>
      <c r="N87" s="1">
        <v>10.2684</v>
      </c>
      <c r="O87" s="6"/>
      <c r="P87" s="1">
        <v>1.565295</v>
      </c>
      <c r="Q87" s="1">
        <v>0.0</v>
      </c>
      <c r="R87" s="1">
        <v>0.0</v>
      </c>
      <c r="S87" s="1">
        <v>0.0</v>
      </c>
      <c r="T87" s="1">
        <v>0.0</v>
      </c>
      <c r="U87" s="1">
        <v>0.879142</v>
      </c>
      <c r="V87" s="1">
        <v>0.225202</v>
      </c>
      <c r="W87" s="1">
        <v>11.785572</v>
      </c>
      <c r="X87" s="1">
        <v>0.0</v>
      </c>
      <c r="Y87" s="1">
        <v>3.34E-4</v>
      </c>
      <c r="Z87" s="1" t="s">
        <v>11</v>
      </c>
    </row>
    <row r="88">
      <c r="A88" s="1" t="s">
        <v>5</v>
      </c>
      <c r="B88" s="1" t="s">
        <v>6</v>
      </c>
      <c r="C88" s="1" t="s">
        <v>7</v>
      </c>
      <c r="D88" s="1">
        <v>32.0</v>
      </c>
      <c r="E88" s="1" t="s">
        <v>8</v>
      </c>
      <c r="F88" s="1">
        <v>1.0</v>
      </c>
      <c r="G88" s="1" t="s">
        <v>96</v>
      </c>
      <c r="H88" s="3">
        <v>32.0</v>
      </c>
      <c r="I88" s="3">
        <v>1.0</v>
      </c>
      <c r="J88" s="1">
        <v>2.0</v>
      </c>
      <c r="K88" s="1">
        <v>0.371856</v>
      </c>
      <c r="L88" s="1">
        <v>8.76128</v>
      </c>
      <c r="M88" s="5">
        <f>AVERAGE(L86:L88)</f>
        <v>8.788406667</v>
      </c>
      <c r="N88" s="1">
        <v>10.1695</v>
      </c>
      <c r="O88" s="5">
        <f>AVERAGE(N86:N88)</f>
        <v>10.15953333</v>
      </c>
      <c r="P88" s="1">
        <v>1.550819</v>
      </c>
      <c r="Q88" s="1">
        <v>0.0</v>
      </c>
      <c r="R88" s="1">
        <v>0.0</v>
      </c>
      <c r="S88" s="1">
        <v>0.0</v>
      </c>
      <c r="T88" s="1">
        <v>0.0</v>
      </c>
      <c r="U88" s="1">
        <v>0.921321</v>
      </c>
      <c r="V88" s="1">
        <v>0.222631</v>
      </c>
      <c r="W88" s="1">
        <v>11.668324</v>
      </c>
      <c r="X88" s="1">
        <v>0.0</v>
      </c>
      <c r="Y88" s="1">
        <v>4.85E-4</v>
      </c>
      <c r="Z88" s="1" t="s">
        <v>11</v>
      </c>
    </row>
    <row r="89">
      <c r="A89" s="1" t="s">
        <v>5</v>
      </c>
      <c r="B89" s="1" t="s">
        <v>6</v>
      </c>
      <c r="C89" s="1" t="s">
        <v>7</v>
      </c>
      <c r="D89" s="1">
        <v>32.0</v>
      </c>
      <c r="E89" s="1" t="s">
        <v>8</v>
      </c>
      <c r="F89" s="1">
        <v>4.0</v>
      </c>
      <c r="G89" s="1" t="s">
        <v>99</v>
      </c>
      <c r="H89" s="3">
        <v>32.0</v>
      </c>
      <c r="I89" s="3">
        <v>4.0</v>
      </c>
      <c r="J89" s="1">
        <v>0.0</v>
      </c>
      <c r="K89" s="1">
        <v>0.319022</v>
      </c>
      <c r="L89" s="1">
        <v>7.81625</v>
      </c>
      <c r="M89" s="6"/>
      <c r="N89" s="1">
        <v>9.11904</v>
      </c>
      <c r="O89" s="6"/>
      <c r="P89" s="1">
        <v>1.330488</v>
      </c>
      <c r="Q89" s="1">
        <v>0.0</v>
      </c>
      <c r="R89" s="1">
        <v>0.0</v>
      </c>
      <c r="S89" s="1">
        <v>0.0</v>
      </c>
      <c r="T89" s="1">
        <v>0.0</v>
      </c>
      <c r="U89" s="1">
        <v>0.921809</v>
      </c>
      <c r="V89" s="1">
        <v>0.217959</v>
      </c>
      <c r="W89" s="1">
        <v>10.415227</v>
      </c>
      <c r="X89" s="1">
        <v>0.0</v>
      </c>
      <c r="Y89" s="1">
        <v>3.62E-4</v>
      </c>
      <c r="Z89" s="1" t="s">
        <v>11</v>
      </c>
    </row>
    <row r="90">
      <c r="A90" s="1" t="s">
        <v>5</v>
      </c>
      <c r="B90" s="1" t="s">
        <v>6</v>
      </c>
      <c r="C90" s="1" t="s">
        <v>7</v>
      </c>
      <c r="D90" s="1">
        <v>32.0</v>
      </c>
      <c r="E90" s="1" t="s">
        <v>8</v>
      </c>
      <c r="F90" s="1">
        <v>4.0</v>
      </c>
      <c r="G90" s="1" t="s">
        <v>99</v>
      </c>
      <c r="H90" s="3">
        <v>32.0</v>
      </c>
      <c r="I90" s="3">
        <v>4.0</v>
      </c>
      <c r="J90" s="1">
        <v>1.0</v>
      </c>
      <c r="K90" s="1">
        <v>0.344569</v>
      </c>
      <c r="L90" s="1">
        <v>7.8134</v>
      </c>
      <c r="M90" s="6"/>
      <c r="N90" s="1">
        <v>9.11455</v>
      </c>
      <c r="O90" s="6"/>
      <c r="P90" s="1">
        <v>1.339229</v>
      </c>
      <c r="Q90" s="1">
        <v>0.0</v>
      </c>
      <c r="R90" s="1">
        <v>0.0</v>
      </c>
      <c r="S90" s="1">
        <v>0.0</v>
      </c>
      <c r="T90" s="1">
        <v>0.0</v>
      </c>
      <c r="U90" s="1">
        <v>0.878852</v>
      </c>
      <c r="V90" s="1">
        <v>0.227329</v>
      </c>
      <c r="W90" s="1">
        <v>10.40709</v>
      </c>
      <c r="X90" s="1">
        <v>0.0</v>
      </c>
      <c r="Y90" s="1">
        <v>4.15E-4</v>
      </c>
      <c r="Z90" s="1" t="s">
        <v>11</v>
      </c>
    </row>
    <row r="91">
      <c r="A91" s="1" t="s">
        <v>5</v>
      </c>
      <c r="B91" s="1" t="s">
        <v>6</v>
      </c>
      <c r="C91" s="1" t="s">
        <v>7</v>
      </c>
      <c r="D91" s="1">
        <v>32.0</v>
      </c>
      <c r="E91" s="1" t="s">
        <v>8</v>
      </c>
      <c r="F91" s="1">
        <v>4.0</v>
      </c>
      <c r="G91" s="1" t="s">
        <v>99</v>
      </c>
      <c r="H91" s="3">
        <v>32.0</v>
      </c>
      <c r="I91" s="3">
        <v>4.0</v>
      </c>
      <c r="J91" s="1">
        <v>2.0</v>
      </c>
      <c r="K91" s="1">
        <v>0.279023</v>
      </c>
      <c r="L91" s="1">
        <v>8.16005</v>
      </c>
      <c r="M91" s="5">
        <f>AVERAGE(L89:L91)</f>
        <v>7.9299</v>
      </c>
      <c r="N91" s="1">
        <v>9.39071</v>
      </c>
      <c r="O91" s="5">
        <f>AVERAGE(N89:N91)</f>
        <v>9.2081</v>
      </c>
      <c r="P91" s="1">
        <v>1.560466</v>
      </c>
      <c r="Q91" s="1">
        <v>0.0</v>
      </c>
      <c r="R91" s="1">
        <v>0.0</v>
      </c>
      <c r="S91" s="1">
        <v>0.0</v>
      </c>
      <c r="T91" s="1">
        <v>0.0</v>
      </c>
      <c r="U91" s="1">
        <v>0.87978</v>
      </c>
      <c r="V91" s="1">
        <v>0.229549</v>
      </c>
      <c r="W91" s="1">
        <v>10.908491</v>
      </c>
      <c r="X91" s="1">
        <v>0.0</v>
      </c>
      <c r="Y91" s="1">
        <v>3.18E-4</v>
      </c>
      <c r="Z91" s="1" t="s">
        <v>11</v>
      </c>
    </row>
    <row r="92">
      <c r="A92" s="1" t="s">
        <v>5</v>
      </c>
      <c r="B92" s="1" t="s">
        <v>6</v>
      </c>
      <c r="C92" s="1" t="s">
        <v>7</v>
      </c>
      <c r="D92" s="1">
        <v>32.0</v>
      </c>
      <c r="E92" s="1" t="s">
        <v>8</v>
      </c>
      <c r="F92" s="1">
        <v>8.0</v>
      </c>
      <c r="G92" s="1" t="s">
        <v>101</v>
      </c>
      <c r="H92" s="3">
        <v>32.0</v>
      </c>
      <c r="I92" s="3">
        <v>8.0</v>
      </c>
      <c r="J92" s="1">
        <v>0.0</v>
      </c>
      <c r="K92" s="1">
        <v>0.21358</v>
      </c>
      <c r="L92" s="1">
        <v>7.93897</v>
      </c>
      <c r="M92" s="4"/>
      <c r="N92" s="1">
        <v>9.12566</v>
      </c>
      <c r="O92" s="4"/>
      <c r="P92" s="1">
        <v>1.558304</v>
      </c>
      <c r="Q92" s="1">
        <v>0.0</v>
      </c>
      <c r="R92" s="1">
        <v>0.0</v>
      </c>
      <c r="S92" s="1">
        <v>0.0</v>
      </c>
      <c r="T92" s="1">
        <v>0.0</v>
      </c>
      <c r="U92" s="1">
        <v>0.897895</v>
      </c>
      <c r="V92" s="1">
        <v>0.217908</v>
      </c>
      <c r="W92" s="1">
        <v>10.638399</v>
      </c>
      <c r="X92" s="1">
        <v>0.0</v>
      </c>
      <c r="Y92" s="1">
        <v>3.97E-4</v>
      </c>
      <c r="Z92" s="1" t="s">
        <v>11</v>
      </c>
    </row>
    <row r="93">
      <c r="A93" s="1" t="s">
        <v>5</v>
      </c>
      <c r="B93" s="1" t="s">
        <v>6</v>
      </c>
      <c r="C93" s="1" t="s">
        <v>7</v>
      </c>
      <c r="D93" s="1">
        <v>32.0</v>
      </c>
      <c r="E93" s="1" t="s">
        <v>8</v>
      </c>
      <c r="F93" s="1">
        <v>8.0</v>
      </c>
      <c r="G93" s="1" t="s">
        <v>101</v>
      </c>
      <c r="H93" s="3">
        <v>32.0</v>
      </c>
      <c r="I93" s="3">
        <v>8.0</v>
      </c>
      <c r="J93" s="1">
        <v>1.0</v>
      </c>
      <c r="K93" s="1">
        <v>0.23729</v>
      </c>
      <c r="L93" s="1">
        <v>8.07044</v>
      </c>
      <c r="M93" s="4"/>
      <c r="N93" s="1">
        <v>9.29138</v>
      </c>
      <c r="O93" s="4"/>
      <c r="P93" s="1">
        <v>1.571836</v>
      </c>
      <c r="Q93" s="1">
        <v>0.0</v>
      </c>
      <c r="R93" s="1">
        <v>0.0</v>
      </c>
      <c r="S93" s="1">
        <v>0.0</v>
      </c>
      <c r="T93" s="1">
        <v>0.0</v>
      </c>
      <c r="U93" s="1">
        <v>0.912411</v>
      </c>
      <c r="V93" s="1">
        <v>0.232907</v>
      </c>
      <c r="W93" s="1">
        <v>10.817377</v>
      </c>
      <c r="X93" s="1">
        <v>0.0</v>
      </c>
      <c r="Y93" s="1">
        <v>3.25E-4</v>
      </c>
      <c r="Z93" s="1" t="s">
        <v>11</v>
      </c>
    </row>
    <row r="94">
      <c r="A94" s="1" t="s">
        <v>5</v>
      </c>
      <c r="B94" s="1" t="s">
        <v>6</v>
      </c>
      <c r="C94" s="1" t="s">
        <v>7</v>
      </c>
      <c r="D94" s="1">
        <v>32.0</v>
      </c>
      <c r="E94" s="1" t="s">
        <v>8</v>
      </c>
      <c r="F94" s="1">
        <v>8.0</v>
      </c>
      <c r="G94" s="1" t="s">
        <v>101</v>
      </c>
      <c r="H94" s="3">
        <v>32.0</v>
      </c>
      <c r="I94" s="3">
        <v>8.0</v>
      </c>
      <c r="J94" s="1">
        <v>2.0</v>
      </c>
      <c r="K94" s="1">
        <v>0.247185</v>
      </c>
      <c r="L94" s="1">
        <v>8.06442</v>
      </c>
      <c r="M94" s="5">
        <f>AVERAGE(L92:L94)</f>
        <v>8.02461</v>
      </c>
      <c r="N94" s="1">
        <v>9.30623</v>
      </c>
      <c r="O94" s="5">
        <f>AVERAGE(N92:N94)</f>
        <v>9.24109</v>
      </c>
      <c r="P94" s="1">
        <v>1.567219</v>
      </c>
      <c r="Q94" s="1">
        <v>0.0</v>
      </c>
      <c r="R94" s="1">
        <v>0.0</v>
      </c>
      <c r="S94" s="1">
        <v>0.0</v>
      </c>
      <c r="T94" s="1">
        <v>0.0</v>
      </c>
      <c r="U94" s="1">
        <v>0.916838</v>
      </c>
      <c r="V94" s="1">
        <v>0.221372</v>
      </c>
      <c r="W94" s="1">
        <v>10.82646</v>
      </c>
      <c r="X94" s="1">
        <v>0.0</v>
      </c>
      <c r="Y94" s="1">
        <v>4.96E-4</v>
      </c>
      <c r="Z94" s="1" t="s">
        <v>11</v>
      </c>
    </row>
    <row r="95">
      <c r="A95" s="1" t="s">
        <v>5</v>
      </c>
      <c r="B95" s="1" t="s">
        <v>6</v>
      </c>
      <c r="C95" s="1" t="s">
        <v>7</v>
      </c>
      <c r="D95" s="1">
        <v>32.0</v>
      </c>
      <c r="E95" s="1" t="s">
        <v>8</v>
      </c>
      <c r="F95" s="1">
        <v>16.0</v>
      </c>
      <c r="G95" s="1" t="s">
        <v>104</v>
      </c>
      <c r="H95" s="3">
        <v>32.0</v>
      </c>
      <c r="I95" s="3">
        <v>16.0</v>
      </c>
      <c r="J95" s="1">
        <v>0.0</v>
      </c>
      <c r="K95" s="1">
        <v>0.185634</v>
      </c>
      <c r="L95" s="1">
        <v>8.42737</v>
      </c>
      <c r="M95" s="6"/>
      <c r="N95" s="1">
        <v>9.55575</v>
      </c>
      <c r="O95" s="6"/>
      <c r="P95" s="1">
        <v>1.530229</v>
      </c>
      <c r="Q95" s="1">
        <v>0.0</v>
      </c>
      <c r="R95" s="1">
        <v>0.0</v>
      </c>
      <c r="S95" s="1">
        <v>0.0</v>
      </c>
      <c r="T95" s="1">
        <v>0.0</v>
      </c>
      <c r="U95" s="1">
        <v>0.884358</v>
      </c>
      <c r="V95" s="1">
        <v>0.286224</v>
      </c>
      <c r="W95" s="1">
        <v>11.048952</v>
      </c>
      <c r="X95" s="1">
        <v>0.0</v>
      </c>
      <c r="Y95" s="1">
        <v>3.46E-4</v>
      </c>
      <c r="Z95" s="1" t="s">
        <v>11</v>
      </c>
    </row>
    <row r="96">
      <c r="A96" s="1" t="s">
        <v>5</v>
      </c>
      <c r="B96" s="1" t="s">
        <v>6</v>
      </c>
      <c r="C96" s="1" t="s">
        <v>7</v>
      </c>
      <c r="D96" s="1">
        <v>32.0</v>
      </c>
      <c r="E96" s="1" t="s">
        <v>8</v>
      </c>
      <c r="F96" s="1">
        <v>16.0</v>
      </c>
      <c r="G96" s="1" t="s">
        <v>104</v>
      </c>
      <c r="H96" s="3">
        <v>32.0</v>
      </c>
      <c r="I96" s="3">
        <v>16.0</v>
      </c>
      <c r="J96" s="1">
        <v>1.0</v>
      </c>
      <c r="K96" s="1">
        <v>0.191702</v>
      </c>
      <c r="L96" s="1">
        <v>8.43333</v>
      </c>
      <c r="M96" s="6"/>
      <c r="N96" s="1">
        <v>9.58729</v>
      </c>
      <c r="O96" s="6"/>
      <c r="P96" s="1">
        <v>1.580398</v>
      </c>
      <c r="Q96" s="1">
        <v>0.0</v>
      </c>
      <c r="R96" s="1">
        <v>0.0</v>
      </c>
      <c r="S96" s="1">
        <v>0.0</v>
      </c>
      <c r="T96" s="1">
        <v>0.0</v>
      </c>
      <c r="U96" s="1">
        <v>0.885779</v>
      </c>
      <c r="V96" s="1">
        <v>0.275188</v>
      </c>
      <c r="W96" s="1">
        <v>11.118979</v>
      </c>
      <c r="X96" s="1">
        <v>0.0</v>
      </c>
      <c r="Y96" s="1">
        <v>4.23E-4</v>
      </c>
      <c r="Z96" s="1" t="s">
        <v>11</v>
      </c>
    </row>
    <row r="97">
      <c r="A97" s="1" t="s">
        <v>5</v>
      </c>
      <c r="B97" s="1" t="s">
        <v>6</v>
      </c>
      <c r="C97" s="1" t="s">
        <v>7</v>
      </c>
      <c r="D97" s="1">
        <v>32.0</v>
      </c>
      <c r="E97" s="1" t="s">
        <v>8</v>
      </c>
      <c r="F97" s="1">
        <v>16.0</v>
      </c>
      <c r="G97" s="1" t="s">
        <v>104</v>
      </c>
      <c r="H97" s="3">
        <v>32.0</v>
      </c>
      <c r="I97" s="3">
        <v>16.0</v>
      </c>
      <c r="J97" s="1">
        <v>2.0</v>
      </c>
      <c r="K97" s="1">
        <v>0.202492</v>
      </c>
      <c r="L97" s="1">
        <v>8.42166</v>
      </c>
      <c r="M97" s="5">
        <f>AVERAGE(L95:L97)</f>
        <v>8.427453333</v>
      </c>
      <c r="N97" s="1">
        <v>9.55012</v>
      </c>
      <c r="O97" s="5">
        <f>AVERAGE(N95:N97)</f>
        <v>9.564386667</v>
      </c>
      <c r="P97" s="1">
        <v>1.561987</v>
      </c>
      <c r="Q97" s="1">
        <v>0.0</v>
      </c>
      <c r="R97" s="1">
        <v>0.0</v>
      </c>
      <c r="S97" s="1">
        <v>0.0</v>
      </c>
      <c r="T97" s="1">
        <v>0.0</v>
      </c>
      <c r="U97" s="1">
        <v>0.863655</v>
      </c>
      <c r="V97" s="1">
        <v>0.278911</v>
      </c>
      <c r="W97" s="1">
        <v>11.076523</v>
      </c>
      <c r="X97" s="1">
        <v>0.0</v>
      </c>
      <c r="Y97" s="1">
        <v>4.11E-4</v>
      </c>
      <c r="Z97" s="1" t="s">
        <v>11</v>
      </c>
    </row>
    <row r="98">
      <c r="A98" s="1" t="s">
        <v>5</v>
      </c>
      <c r="B98" s="1" t="s">
        <v>6</v>
      </c>
      <c r="C98" s="1" t="s">
        <v>7</v>
      </c>
      <c r="D98" s="1">
        <v>32.0</v>
      </c>
      <c r="E98" s="1" t="s">
        <v>8</v>
      </c>
      <c r="F98" s="1">
        <v>32.0</v>
      </c>
      <c r="G98" s="1" t="s">
        <v>106</v>
      </c>
      <c r="H98" s="3">
        <v>32.0</v>
      </c>
      <c r="I98" s="3">
        <v>32.0</v>
      </c>
      <c r="J98" s="1">
        <v>0.0</v>
      </c>
      <c r="K98" s="1">
        <v>0.209316</v>
      </c>
      <c r="L98" s="1">
        <v>8.8556</v>
      </c>
      <c r="M98" s="6"/>
      <c r="N98" s="1">
        <v>9.99541</v>
      </c>
      <c r="O98" s="6"/>
      <c r="P98" s="1">
        <v>1.574075</v>
      </c>
      <c r="Q98" s="1">
        <v>0.0</v>
      </c>
      <c r="R98" s="1">
        <v>0.0</v>
      </c>
      <c r="S98" s="1">
        <v>0.0</v>
      </c>
      <c r="T98" s="1">
        <v>0.0</v>
      </c>
      <c r="U98" s="1">
        <v>0.857474</v>
      </c>
      <c r="V98" s="1">
        <v>0.295458</v>
      </c>
      <c r="W98" s="1">
        <v>11.521732</v>
      </c>
      <c r="X98" s="1">
        <v>0.0</v>
      </c>
      <c r="Y98" s="1">
        <v>3.64E-4</v>
      </c>
      <c r="Z98" s="1" t="s">
        <v>11</v>
      </c>
    </row>
    <row r="99">
      <c r="A99" s="1" t="s">
        <v>5</v>
      </c>
      <c r="B99" s="1" t="s">
        <v>6</v>
      </c>
      <c r="C99" s="1" t="s">
        <v>7</v>
      </c>
      <c r="D99" s="1">
        <v>32.0</v>
      </c>
      <c r="E99" s="1" t="s">
        <v>8</v>
      </c>
      <c r="F99" s="1">
        <v>32.0</v>
      </c>
      <c r="G99" s="1" t="s">
        <v>106</v>
      </c>
      <c r="H99" s="3">
        <v>32.0</v>
      </c>
      <c r="I99" s="3">
        <v>32.0</v>
      </c>
      <c r="J99" s="1">
        <v>1.0</v>
      </c>
      <c r="K99" s="1">
        <v>0.182048</v>
      </c>
      <c r="L99" s="1">
        <v>8.92211</v>
      </c>
      <c r="M99" s="6"/>
      <c r="N99" s="1">
        <v>10.0392</v>
      </c>
      <c r="O99" s="6"/>
      <c r="P99" s="1">
        <v>1.566845</v>
      </c>
      <c r="Q99" s="1">
        <v>0.0</v>
      </c>
      <c r="R99" s="1">
        <v>0.0</v>
      </c>
      <c r="S99" s="1">
        <v>0.0</v>
      </c>
      <c r="T99" s="1">
        <v>0.0</v>
      </c>
      <c r="U99" s="1">
        <v>0.858307</v>
      </c>
      <c r="V99" s="1">
        <v>0.318827</v>
      </c>
      <c r="W99" s="1">
        <v>11.557069</v>
      </c>
      <c r="X99" s="1">
        <v>0.0</v>
      </c>
      <c r="Y99" s="1">
        <v>4.29E-4</v>
      </c>
      <c r="Z99" s="1" t="s">
        <v>11</v>
      </c>
    </row>
    <row r="100">
      <c r="A100" s="1" t="s">
        <v>5</v>
      </c>
      <c r="B100" s="1" t="s">
        <v>6</v>
      </c>
      <c r="C100" s="1" t="s">
        <v>7</v>
      </c>
      <c r="D100" s="1">
        <v>32.0</v>
      </c>
      <c r="E100" s="1" t="s">
        <v>8</v>
      </c>
      <c r="F100" s="1">
        <v>32.0</v>
      </c>
      <c r="G100" s="1" t="s">
        <v>106</v>
      </c>
      <c r="H100" s="3">
        <v>32.0</v>
      </c>
      <c r="I100" s="3">
        <v>32.0</v>
      </c>
      <c r="J100" s="1">
        <v>2.0</v>
      </c>
      <c r="K100" s="1">
        <v>0.188864</v>
      </c>
      <c r="L100" s="1">
        <v>8.85323</v>
      </c>
      <c r="M100" s="5">
        <f>AVERAGE(L98:L100)</f>
        <v>8.87698</v>
      </c>
      <c r="N100" s="1">
        <v>9.95941</v>
      </c>
      <c r="O100" s="5">
        <f>AVERAGE(N98:N100)</f>
        <v>9.998006667</v>
      </c>
      <c r="P100" s="1">
        <v>1.543922</v>
      </c>
      <c r="Q100" s="1">
        <v>0.0</v>
      </c>
      <c r="R100" s="1">
        <v>0.0</v>
      </c>
      <c r="S100" s="1">
        <v>0.0</v>
      </c>
      <c r="T100" s="1">
        <v>0.0</v>
      </c>
      <c r="U100" s="1">
        <v>0.854719</v>
      </c>
      <c r="V100" s="1">
        <v>0.298157</v>
      </c>
      <c r="W100" s="1">
        <v>11.46184</v>
      </c>
      <c r="X100" s="1">
        <v>0.0</v>
      </c>
      <c r="Y100" s="1">
        <v>3.13E-4</v>
      </c>
      <c r="Z100" s="1" t="s">
        <v>11</v>
      </c>
    </row>
    <row r="101">
      <c r="A101" s="1" t="s">
        <v>5</v>
      </c>
      <c r="B101" s="1" t="s">
        <v>6</v>
      </c>
      <c r="C101" s="1" t="s">
        <v>7</v>
      </c>
      <c r="D101" s="1">
        <v>32.0</v>
      </c>
      <c r="E101" s="1" t="s">
        <v>8</v>
      </c>
      <c r="F101" s="1">
        <v>64.0</v>
      </c>
      <c r="G101" s="1" t="s">
        <v>109</v>
      </c>
      <c r="H101" s="3">
        <v>32.0</v>
      </c>
      <c r="I101" s="3">
        <v>64.0</v>
      </c>
      <c r="J101" s="1">
        <v>0.0</v>
      </c>
      <c r="K101" s="1">
        <v>0.18196</v>
      </c>
      <c r="L101" s="1">
        <v>8.90384</v>
      </c>
      <c r="M101" s="6"/>
      <c r="N101" s="1">
        <v>10.0101</v>
      </c>
      <c r="O101" s="6"/>
      <c r="P101" s="1">
        <v>1.570769</v>
      </c>
      <c r="Q101" s="1">
        <v>0.0</v>
      </c>
      <c r="R101" s="1">
        <v>0.0</v>
      </c>
      <c r="S101" s="1">
        <v>0.0</v>
      </c>
      <c r="T101" s="1">
        <v>0.0</v>
      </c>
      <c r="U101" s="1">
        <v>0.855844</v>
      </c>
      <c r="V101" s="1">
        <v>0.304443</v>
      </c>
      <c r="W101" s="1">
        <v>11.535479</v>
      </c>
      <c r="X101" s="1">
        <v>0.0</v>
      </c>
      <c r="Y101" s="1">
        <v>3.48E-4</v>
      </c>
      <c r="Z101" s="1" t="s">
        <v>11</v>
      </c>
    </row>
    <row r="102">
      <c r="A102" s="1" t="s">
        <v>5</v>
      </c>
      <c r="B102" s="1" t="s">
        <v>6</v>
      </c>
      <c r="C102" s="1" t="s">
        <v>7</v>
      </c>
      <c r="D102" s="1">
        <v>32.0</v>
      </c>
      <c r="E102" s="1" t="s">
        <v>8</v>
      </c>
      <c r="F102" s="1">
        <v>64.0</v>
      </c>
      <c r="G102" s="1" t="s">
        <v>109</v>
      </c>
      <c r="H102" s="3">
        <v>32.0</v>
      </c>
      <c r="I102" s="3">
        <v>64.0</v>
      </c>
      <c r="J102" s="1">
        <v>1.0</v>
      </c>
      <c r="K102" s="1">
        <v>0.196945</v>
      </c>
      <c r="L102" s="1">
        <v>8.80347</v>
      </c>
      <c r="M102" s="6"/>
      <c r="N102" s="1">
        <v>9.90547</v>
      </c>
      <c r="O102" s="6"/>
      <c r="P102" s="1">
        <v>1.334238</v>
      </c>
      <c r="Q102" s="1">
        <v>0.0</v>
      </c>
      <c r="R102" s="1">
        <v>0.0</v>
      </c>
      <c r="S102" s="1">
        <v>0.0</v>
      </c>
      <c r="T102" s="1">
        <v>0.0</v>
      </c>
      <c r="U102" s="1">
        <v>0.850757</v>
      </c>
      <c r="V102" s="1">
        <v>0.270669</v>
      </c>
      <c r="W102" s="1">
        <v>11.205476</v>
      </c>
      <c r="X102" s="1">
        <v>0.0</v>
      </c>
      <c r="Y102" s="1">
        <v>3.97E-4</v>
      </c>
      <c r="Z102" s="1" t="s">
        <v>11</v>
      </c>
    </row>
    <row r="103">
      <c r="A103" s="1" t="s">
        <v>5</v>
      </c>
      <c r="B103" s="1" t="s">
        <v>6</v>
      </c>
      <c r="C103" s="1" t="s">
        <v>7</v>
      </c>
      <c r="D103" s="1">
        <v>32.0</v>
      </c>
      <c r="E103" s="1" t="s">
        <v>8</v>
      </c>
      <c r="F103" s="1">
        <v>64.0</v>
      </c>
      <c r="G103" s="1" t="s">
        <v>109</v>
      </c>
      <c r="H103" s="3">
        <v>32.0</v>
      </c>
      <c r="I103" s="3">
        <v>64.0</v>
      </c>
      <c r="J103" s="1">
        <v>2.0</v>
      </c>
      <c r="K103" s="1">
        <v>0.191023</v>
      </c>
      <c r="L103" s="1">
        <v>8.85756</v>
      </c>
      <c r="M103" s="5">
        <f>AVERAGE(L101:L103)</f>
        <v>8.854956667</v>
      </c>
      <c r="N103" s="1">
        <v>9.96468</v>
      </c>
      <c r="O103" s="5">
        <f>AVERAGE(N101:N103)</f>
        <v>9.960083333</v>
      </c>
      <c r="P103" s="1">
        <v>1.544756</v>
      </c>
      <c r="Q103" s="1">
        <v>0.0</v>
      </c>
      <c r="R103" s="1">
        <v>0.0</v>
      </c>
      <c r="S103" s="1">
        <v>0.0</v>
      </c>
      <c r="T103" s="1">
        <v>0.0</v>
      </c>
      <c r="U103" s="1">
        <v>0.846596</v>
      </c>
      <c r="V103" s="1">
        <v>0.311627</v>
      </c>
      <c r="W103" s="1">
        <v>11.464749</v>
      </c>
      <c r="X103" s="1">
        <v>0.0</v>
      </c>
      <c r="Y103" s="1">
        <v>3.42E-4</v>
      </c>
      <c r="Z103" s="1" t="s">
        <v>11</v>
      </c>
    </row>
    <row r="104">
      <c r="A104" s="1" t="s">
        <v>5</v>
      </c>
      <c r="B104" s="1" t="s">
        <v>6</v>
      </c>
      <c r="C104" s="1" t="s">
        <v>7</v>
      </c>
      <c r="D104" s="1">
        <v>32.0</v>
      </c>
      <c r="E104" s="1" t="s">
        <v>8</v>
      </c>
      <c r="F104" s="1">
        <v>128.0</v>
      </c>
      <c r="G104" s="1" t="s">
        <v>111</v>
      </c>
      <c r="H104" s="3">
        <v>32.0</v>
      </c>
      <c r="I104" s="3">
        <v>128.0</v>
      </c>
      <c r="J104" s="1">
        <v>0.0</v>
      </c>
      <c r="K104" s="1">
        <v>0.175946</v>
      </c>
      <c r="L104" s="1">
        <v>8.90017</v>
      </c>
      <c r="M104" s="6"/>
      <c r="N104" s="1">
        <v>9.97766</v>
      </c>
      <c r="O104" s="6"/>
      <c r="P104" s="1">
        <v>1.568864</v>
      </c>
      <c r="Q104" s="1">
        <v>0.0</v>
      </c>
      <c r="R104" s="1">
        <v>0.0</v>
      </c>
      <c r="S104" s="1">
        <v>0.0</v>
      </c>
      <c r="T104" s="1">
        <v>0.0</v>
      </c>
      <c r="U104" s="1">
        <v>0.843796</v>
      </c>
      <c r="V104" s="1">
        <v>0.312865</v>
      </c>
      <c r="W104" s="1">
        <v>11.508614</v>
      </c>
      <c r="X104" s="1">
        <v>0.0</v>
      </c>
      <c r="Y104" s="1">
        <v>3.16E-4</v>
      </c>
      <c r="Z104" s="1" t="s">
        <v>11</v>
      </c>
    </row>
    <row r="105">
      <c r="A105" s="1" t="s">
        <v>5</v>
      </c>
      <c r="B105" s="1" t="s">
        <v>6</v>
      </c>
      <c r="C105" s="1" t="s">
        <v>7</v>
      </c>
      <c r="D105" s="1">
        <v>32.0</v>
      </c>
      <c r="E105" s="1" t="s">
        <v>8</v>
      </c>
      <c r="F105" s="1">
        <v>128.0</v>
      </c>
      <c r="G105" s="1" t="s">
        <v>111</v>
      </c>
      <c r="H105" s="3">
        <v>32.0</v>
      </c>
      <c r="I105" s="3">
        <v>128.0</v>
      </c>
      <c r="J105" s="1">
        <v>1.0</v>
      </c>
      <c r="K105" s="1">
        <v>0.176861</v>
      </c>
      <c r="L105" s="1">
        <v>8.88661</v>
      </c>
      <c r="M105" s="6"/>
      <c r="N105" s="1">
        <v>9.97046</v>
      </c>
      <c r="O105" s="6"/>
      <c r="P105" s="1">
        <v>1.568032</v>
      </c>
      <c r="Q105" s="1">
        <v>0.0</v>
      </c>
      <c r="R105" s="1">
        <v>0.0</v>
      </c>
      <c r="S105" s="1">
        <v>0.0</v>
      </c>
      <c r="T105" s="1">
        <v>0.0</v>
      </c>
      <c r="U105" s="1">
        <v>0.848005</v>
      </c>
      <c r="V105" s="1">
        <v>0.315444</v>
      </c>
      <c r="W105" s="1">
        <v>11.500104</v>
      </c>
      <c r="X105" s="1">
        <v>0.0</v>
      </c>
      <c r="Y105" s="1">
        <v>3.36E-4</v>
      </c>
      <c r="Z105" s="1" t="s">
        <v>11</v>
      </c>
    </row>
    <row r="106">
      <c r="A106" s="1" t="s">
        <v>5</v>
      </c>
      <c r="B106" s="1" t="s">
        <v>6</v>
      </c>
      <c r="C106" s="1" t="s">
        <v>7</v>
      </c>
      <c r="D106" s="1">
        <v>32.0</v>
      </c>
      <c r="E106" s="1" t="s">
        <v>8</v>
      </c>
      <c r="F106" s="1">
        <v>128.0</v>
      </c>
      <c r="G106" s="1" t="s">
        <v>111</v>
      </c>
      <c r="H106" s="3">
        <v>32.0</v>
      </c>
      <c r="I106" s="3">
        <v>128.0</v>
      </c>
      <c r="J106" s="1">
        <v>2.0</v>
      </c>
      <c r="K106" s="1">
        <v>0.161342</v>
      </c>
      <c r="L106" s="1">
        <v>8.85844</v>
      </c>
      <c r="M106" s="5">
        <f>AVERAGE(L104:L106)</f>
        <v>8.88174</v>
      </c>
      <c r="N106" s="1">
        <v>9.92897</v>
      </c>
      <c r="O106" s="5">
        <f>AVERAGE(N104:N106)</f>
        <v>9.95903</v>
      </c>
      <c r="P106" s="1">
        <v>1.559136</v>
      </c>
      <c r="Q106" s="1">
        <v>0.0</v>
      </c>
      <c r="R106" s="1">
        <v>0.0</v>
      </c>
      <c r="S106" s="1">
        <v>0.0</v>
      </c>
      <c r="T106" s="1">
        <v>0.0</v>
      </c>
      <c r="U106" s="1">
        <v>0.849245</v>
      </c>
      <c r="V106" s="1">
        <v>0.316277</v>
      </c>
      <c r="W106" s="1">
        <v>11.44802</v>
      </c>
      <c r="X106" s="1">
        <v>0.0</v>
      </c>
      <c r="Y106" s="1">
        <v>3.2E-4</v>
      </c>
      <c r="Z106" s="1" t="s">
        <v>11</v>
      </c>
    </row>
    <row r="107">
      <c r="A107" s="1" t="s">
        <v>5</v>
      </c>
      <c r="B107" s="1" t="s">
        <v>6</v>
      </c>
      <c r="C107" s="1" t="s">
        <v>7</v>
      </c>
      <c r="D107" s="1">
        <v>64.0</v>
      </c>
      <c r="E107" s="1" t="s">
        <v>8</v>
      </c>
      <c r="F107" s="1">
        <v>1.0</v>
      </c>
      <c r="G107" s="1" t="s">
        <v>114</v>
      </c>
      <c r="H107" s="3">
        <v>64.0</v>
      </c>
      <c r="I107" s="3">
        <v>1.0</v>
      </c>
      <c r="J107" s="1">
        <v>0.0</v>
      </c>
      <c r="K107" s="1">
        <v>0.370627</v>
      </c>
      <c r="L107" s="1">
        <v>9.58153</v>
      </c>
      <c r="M107" s="6"/>
      <c r="N107" s="1">
        <v>11.1036</v>
      </c>
      <c r="O107" s="6"/>
      <c r="P107" s="1">
        <v>1.676</v>
      </c>
      <c r="Q107" s="1">
        <v>0.0</v>
      </c>
      <c r="R107" s="1">
        <v>0.0</v>
      </c>
      <c r="S107" s="1">
        <v>0.0</v>
      </c>
      <c r="T107" s="1">
        <v>0.0</v>
      </c>
      <c r="U107" s="1">
        <v>1.043205</v>
      </c>
      <c r="V107" s="1">
        <v>0.215858</v>
      </c>
      <c r="W107" s="1">
        <v>12.728716</v>
      </c>
      <c r="X107" s="1">
        <v>0.0</v>
      </c>
      <c r="Y107" s="1">
        <v>3.59E-4</v>
      </c>
      <c r="Z107" s="1" t="s">
        <v>11</v>
      </c>
    </row>
    <row r="108">
      <c r="A108" s="1" t="s">
        <v>5</v>
      </c>
      <c r="B108" s="1" t="s">
        <v>6</v>
      </c>
      <c r="C108" s="1" t="s">
        <v>7</v>
      </c>
      <c r="D108" s="1">
        <v>64.0</v>
      </c>
      <c r="E108" s="1" t="s">
        <v>8</v>
      </c>
      <c r="F108" s="1">
        <v>1.0</v>
      </c>
      <c r="G108" s="1" t="s">
        <v>114</v>
      </c>
      <c r="H108" s="3">
        <v>64.0</v>
      </c>
      <c r="I108" s="3">
        <v>1.0</v>
      </c>
      <c r="J108" s="1">
        <v>1.0</v>
      </c>
      <c r="K108" s="1">
        <v>0.454583</v>
      </c>
      <c r="L108" s="1">
        <v>9.93586</v>
      </c>
      <c r="M108" s="6"/>
      <c r="N108" s="1">
        <v>11.5442</v>
      </c>
      <c r="O108" s="6"/>
      <c r="P108" s="1">
        <v>1.387439</v>
      </c>
      <c r="Q108" s="1">
        <v>0.0</v>
      </c>
      <c r="R108" s="1">
        <v>0.0</v>
      </c>
      <c r="S108" s="1">
        <v>0.0</v>
      </c>
      <c r="T108" s="1">
        <v>0.0</v>
      </c>
      <c r="U108" s="1">
        <v>1.049181</v>
      </c>
      <c r="V108" s="1">
        <v>0.3072</v>
      </c>
      <c r="W108" s="1">
        <v>12.884865</v>
      </c>
      <c r="X108" s="1">
        <v>0.0</v>
      </c>
      <c r="Y108" s="1">
        <v>3.79E-4</v>
      </c>
      <c r="Z108" s="1" t="s">
        <v>11</v>
      </c>
    </row>
    <row r="109">
      <c r="A109" s="1" t="s">
        <v>5</v>
      </c>
      <c r="B109" s="1" t="s">
        <v>6</v>
      </c>
      <c r="C109" s="1" t="s">
        <v>7</v>
      </c>
      <c r="D109" s="1">
        <v>64.0</v>
      </c>
      <c r="E109" s="1" t="s">
        <v>8</v>
      </c>
      <c r="F109" s="1">
        <v>1.0</v>
      </c>
      <c r="G109" s="1" t="s">
        <v>114</v>
      </c>
      <c r="H109" s="3">
        <v>64.0</v>
      </c>
      <c r="I109" s="3">
        <v>1.0</v>
      </c>
      <c r="J109" s="1">
        <v>2.0</v>
      </c>
      <c r="K109" s="1">
        <v>0.3171</v>
      </c>
      <c r="L109" s="1">
        <v>9.55125</v>
      </c>
      <c r="M109" s="5">
        <f>AVERAGE(L107:L109)</f>
        <v>9.689546667</v>
      </c>
      <c r="N109" s="1">
        <v>10.9899</v>
      </c>
      <c r="O109" s="5">
        <f>AVERAGE(N107:N109)</f>
        <v>11.21256667</v>
      </c>
      <c r="P109" s="1">
        <v>1.615595</v>
      </c>
      <c r="Q109" s="1">
        <v>0.0</v>
      </c>
      <c r="R109" s="1">
        <v>0.0</v>
      </c>
      <c r="S109" s="1">
        <v>0.0</v>
      </c>
      <c r="T109" s="1">
        <v>0.0</v>
      </c>
      <c r="U109" s="1">
        <v>1.027918</v>
      </c>
      <c r="V109" s="1">
        <v>0.205364</v>
      </c>
      <c r="W109" s="1">
        <v>12.56244</v>
      </c>
      <c r="X109" s="1">
        <v>0.0</v>
      </c>
      <c r="Y109" s="1">
        <v>3.39E-4</v>
      </c>
      <c r="Z109" s="1" t="s">
        <v>11</v>
      </c>
    </row>
    <row r="110">
      <c r="A110" s="1" t="s">
        <v>5</v>
      </c>
      <c r="B110" s="1" t="s">
        <v>6</v>
      </c>
      <c r="C110" s="1" t="s">
        <v>7</v>
      </c>
      <c r="D110" s="1">
        <v>64.0</v>
      </c>
      <c r="E110" s="1" t="s">
        <v>8</v>
      </c>
      <c r="F110" s="1">
        <v>4.0</v>
      </c>
      <c r="G110" s="1" t="s">
        <v>116</v>
      </c>
      <c r="H110" s="3">
        <v>64.0</v>
      </c>
      <c r="I110" s="3">
        <v>4.0</v>
      </c>
      <c r="J110" s="1">
        <v>0.0</v>
      </c>
      <c r="K110" s="1">
        <v>0.260427</v>
      </c>
      <c r="L110" s="1">
        <v>10.4248</v>
      </c>
      <c r="M110" s="4"/>
      <c r="N110" s="1">
        <v>11.8024</v>
      </c>
      <c r="O110" s="4"/>
      <c r="P110" s="1">
        <v>1.649572</v>
      </c>
      <c r="Q110" s="1">
        <v>0.0</v>
      </c>
      <c r="R110" s="1">
        <v>0.0</v>
      </c>
      <c r="S110" s="1">
        <v>0.0</v>
      </c>
      <c r="T110" s="1">
        <v>0.0</v>
      </c>
      <c r="U110" s="1">
        <v>1.041151</v>
      </c>
      <c r="V110" s="1">
        <v>0.240788</v>
      </c>
      <c r="W110" s="1">
        <v>13.407926</v>
      </c>
      <c r="X110" s="1">
        <v>0.0</v>
      </c>
      <c r="Y110" s="1">
        <v>3.4E-4</v>
      </c>
      <c r="Z110" s="1" t="s">
        <v>11</v>
      </c>
    </row>
    <row r="111">
      <c r="A111" s="1" t="s">
        <v>5</v>
      </c>
      <c r="B111" s="1" t="s">
        <v>6</v>
      </c>
      <c r="C111" s="1" t="s">
        <v>7</v>
      </c>
      <c r="D111" s="1">
        <v>64.0</v>
      </c>
      <c r="E111" s="1" t="s">
        <v>8</v>
      </c>
      <c r="F111" s="1">
        <v>4.0</v>
      </c>
      <c r="G111" s="1" t="s">
        <v>116</v>
      </c>
      <c r="H111" s="3">
        <v>64.0</v>
      </c>
      <c r="I111" s="3">
        <v>4.0</v>
      </c>
      <c r="J111" s="1">
        <v>1.0</v>
      </c>
      <c r="K111" s="1">
        <v>0.247025</v>
      </c>
      <c r="L111" s="1">
        <v>10.583</v>
      </c>
      <c r="M111" s="4"/>
      <c r="N111" s="1">
        <v>11.9527</v>
      </c>
      <c r="O111" s="4"/>
      <c r="P111" s="1">
        <v>1.639087</v>
      </c>
      <c r="Q111" s="1">
        <v>0.0</v>
      </c>
      <c r="R111" s="1">
        <v>0.0</v>
      </c>
      <c r="S111" s="1">
        <v>0.0</v>
      </c>
      <c r="T111" s="1">
        <v>0.0</v>
      </c>
      <c r="U111" s="1">
        <v>1.033989</v>
      </c>
      <c r="V111" s="1">
        <v>0.234613</v>
      </c>
      <c r="W111" s="1">
        <v>13.542642</v>
      </c>
      <c r="X111" s="1">
        <v>0.0</v>
      </c>
      <c r="Y111" s="1">
        <v>3.94E-4</v>
      </c>
      <c r="Z111" s="1" t="s">
        <v>11</v>
      </c>
    </row>
    <row r="112">
      <c r="A112" s="1" t="s">
        <v>5</v>
      </c>
      <c r="B112" s="1" t="s">
        <v>6</v>
      </c>
      <c r="C112" s="1" t="s">
        <v>7</v>
      </c>
      <c r="D112" s="1">
        <v>64.0</v>
      </c>
      <c r="E112" s="1" t="s">
        <v>8</v>
      </c>
      <c r="F112" s="1">
        <v>4.0</v>
      </c>
      <c r="G112" s="1" t="s">
        <v>116</v>
      </c>
      <c r="H112" s="3">
        <v>64.0</v>
      </c>
      <c r="I112" s="3">
        <v>4.0</v>
      </c>
      <c r="J112" s="1">
        <v>2.0</v>
      </c>
      <c r="K112" s="1">
        <v>0.268851</v>
      </c>
      <c r="L112" s="1">
        <v>10.4911</v>
      </c>
      <c r="M112" s="5">
        <f>AVERAGE(L110:L112)</f>
        <v>10.49963333</v>
      </c>
      <c r="N112" s="1">
        <v>11.8796</v>
      </c>
      <c r="O112" s="5">
        <f>AVERAGE(N110:N112)</f>
        <v>11.87823333</v>
      </c>
      <c r="P112" s="1">
        <v>1.449781</v>
      </c>
      <c r="Q112" s="1">
        <v>0.0</v>
      </c>
      <c r="R112" s="1">
        <v>0.0</v>
      </c>
      <c r="S112" s="1">
        <v>0.0</v>
      </c>
      <c r="T112" s="1">
        <v>0.0</v>
      </c>
      <c r="U112" s="1">
        <v>1.044813</v>
      </c>
      <c r="V112" s="1">
        <v>0.247497</v>
      </c>
      <c r="W112" s="1">
        <v>13.28454</v>
      </c>
      <c r="X112" s="1">
        <v>0.0</v>
      </c>
      <c r="Y112" s="1">
        <v>3.2E-4</v>
      </c>
      <c r="Z112" s="1" t="s">
        <v>11</v>
      </c>
    </row>
    <row r="113">
      <c r="A113" s="1" t="s">
        <v>5</v>
      </c>
      <c r="B113" s="1" t="s">
        <v>6</v>
      </c>
      <c r="C113" s="1" t="s">
        <v>7</v>
      </c>
      <c r="D113" s="1">
        <v>64.0</v>
      </c>
      <c r="E113" s="1" t="s">
        <v>8</v>
      </c>
      <c r="F113" s="1">
        <v>8.0</v>
      </c>
      <c r="G113" s="1" t="s">
        <v>122</v>
      </c>
      <c r="H113" s="3">
        <v>64.0</v>
      </c>
      <c r="I113" s="3">
        <v>8.0</v>
      </c>
      <c r="J113" s="1">
        <v>0.0</v>
      </c>
      <c r="K113" s="1">
        <v>0.21764</v>
      </c>
      <c r="L113" s="1">
        <v>10.8434</v>
      </c>
      <c r="M113" s="6"/>
      <c r="N113" s="1">
        <v>12.2364</v>
      </c>
      <c r="O113" s="6"/>
      <c r="P113" s="1">
        <v>1.614684</v>
      </c>
      <c r="Q113" s="1">
        <v>0.0</v>
      </c>
      <c r="R113" s="1">
        <v>0.0</v>
      </c>
      <c r="S113" s="1">
        <v>0.0</v>
      </c>
      <c r="T113" s="1">
        <v>0.0</v>
      </c>
      <c r="U113" s="1">
        <v>1.101687</v>
      </c>
      <c r="V113" s="1">
        <v>0.211606</v>
      </c>
      <c r="W113" s="1">
        <v>13.804045</v>
      </c>
      <c r="X113" s="1">
        <v>0.0</v>
      </c>
      <c r="Y113" s="1">
        <v>3.44E-4</v>
      </c>
      <c r="Z113" s="1" t="s">
        <v>11</v>
      </c>
    </row>
    <row r="114">
      <c r="A114" s="1" t="s">
        <v>5</v>
      </c>
      <c r="B114" s="1" t="s">
        <v>6</v>
      </c>
      <c r="C114" s="1" t="s">
        <v>7</v>
      </c>
      <c r="D114" s="1">
        <v>64.0</v>
      </c>
      <c r="E114" s="1" t="s">
        <v>8</v>
      </c>
      <c r="F114" s="1">
        <v>8.0</v>
      </c>
      <c r="G114" s="1" t="s">
        <v>122</v>
      </c>
      <c r="H114" s="3">
        <v>64.0</v>
      </c>
      <c r="I114" s="3">
        <v>8.0</v>
      </c>
      <c r="J114" s="1">
        <v>1.0</v>
      </c>
      <c r="K114" s="1">
        <v>0.251887</v>
      </c>
      <c r="L114" s="1">
        <v>10.54</v>
      </c>
      <c r="M114" s="6"/>
      <c r="N114" s="1">
        <v>12.0017</v>
      </c>
      <c r="O114" s="6"/>
      <c r="P114" s="1">
        <v>1.397543</v>
      </c>
      <c r="Q114" s="1">
        <v>0.0</v>
      </c>
      <c r="R114" s="1">
        <v>0.0</v>
      </c>
      <c r="S114" s="1">
        <v>0.0</v>
      </c>
      <c r="T114" s="1">
        <v>0.0</v>
      </c>
      <c r="U114" s="1">
        <v>1.14745</v>
      </c>
      <c r="V114" s="1">
        <v>0.233002</v>
      </c>
      <c r="W114" s="1">
        <v>13.362784</v>
      </c>
      <c r="X114" s="1">
        <v>0.0</v>
      </c>
      <c r="Y114" s="1">
        <v>4.09E-4</v>
      </c>
      <c r="Z114" s="1" t="s">
        <v>11</v>
      </c>
    </row>
    <row r="115">
      <c r="A115" s="1" t="s">
        <v>5</v>
      </c>
      <c r="B115" s="1" t="s">
        <v>6</v>
      </c>
      <c r="C115" s="1" t="s">
        <v>7</v>
      </c>
      <c r="D115" s="1">
        <v>64.0</v>
      </c>
      <c r="E115" s="1" t="s">
        <v>8</v>
      </c>
      <c r="F115" s="1">
        <v>8.0</v>
      </c>
      <c r="G115" s="1" t="s">
        <v>122</v>
      </c>
      <c r="H115" s="3">
        <v>64.0</v>
      </c>
      <c r="I115" s="3">
        <v>8.0</v>
      </c>
      <c r="J115" s="1">
        <v>2.0</v>
      </c>
      <c r="K115" s="1">
        <v>0.206158</v>
      </c>
      <c r="L115" s="1">
        <v>10.7113</v>
      </c>
      <c r="M115" s="5">
        <f>AVERAGE(L113:L115)</f>
        <v>10.69823333</v>
      </c>
      <c r="N115" s="1">
        <v>12.07</v>
      </c>
      <c r="O115" s="5">
        <f>AVERAGE(N113:N115)</f>
        <v>12.1027</v>
      </c>
      <c r="P115" s="1">
        <v>1.625326</v>
      </c>
      <c r="Q115" s="1">
        <v>0.0</v>
      </c>
      <c r="R115" s="1">
        <v>0.0</v>
      </c>
      <c r="S115" s="1">
        <v>0.0</v>
      </c>
      <c r="T115" s="1">
        <v>0.0</v>
      </c>
      <c r="U115" s="1">
        <v>1.082713</v>
      </c>
      <c r="V115" s="1">
        <v>0.230373</v>
      </c>
      <c r="W115" s="1">
        <v>13.651875</v>
      </c>
      <c r="X115" s="1">
        <v>0.0</v>
      </c>
      <c r="Y115" s="1">
        <v>3.59E-4</v>
      </c>
      <c r="Z115" s="1" t="s">
        <v>11</v>
      </c>
    </row>
    <row r="116">
      <c r="A116" s="1" t="s">
        <v>5</v>
      </c>
      <c r="B116" s="1" t="s">
        <v>6</v>
      </c>
      <c r="C116" s="1" t="s">
        <v>7</v>
      </c>
      <c r="D116" s="1">
        <v>64.0</v>
      </c>
      <c r="E116" s="1" t="s">
        <v>8</v>
      </c>
      <c r="F116" s="1">
        <v>16.0</v>
      </c>
      <c r="G116" s="1" t="s">
        <v>126</v>
      </c>
      <c r="H116" s="3">
        <v>64.0</v>
      </c>
      <c r="I116" s="3">
        <v>16.0</v>
      </c>
      <c r="J116" s="1">
        <v>0.0</v>
      </c>
      <c r="K116" s="1">
        <v>0.216254</v>
      </c>
      <c r="L116" s="1">
        <v>11.2439</v>
      </c>
      <c r="M116" s="6"/>
      <c r="N116" s="1">
        <v>12.4666</v>
      </c>
      <c r="O116" s="6"/>
      <c r="P116" s="1">
        <v>1.629341</v>
      </c>
      <c r="Q116" s="1">
        <v>0.0</v>
      </c>
      <c r="R116" s="1">
        <v>0.0</v>
      </c>
      <c r="S116" s="1">
        <v>0.0</v>
      </c>
      <c r="T116" s="1">
        <v>0.0</v>
      </c>
      <c r="U116" s="1">
        <v>0.937912</v>
      </c>
      <c r="V116" s="1">
        <v>0.27339</v>
      </c>
      <c r="W116" s="1">
        <v>14.051802</v>
      </c>
      <c r="X116" s="1">
        <v>0.0</v>
      </c>
      <c r="Y116" s="1">
        <v>3.38E-4</v>
      </c>
      <c r="Z116" s="1" t="s">
        <v>11</v>
      </c>
    </row>
    <row r="117">
      <c r="A117" s="1" t="s">
        <v>5</v>
      </c>
      <c r="B117" s="1" t="s">
        <v>6</v>
      </c>
      <c r="C117" s="1" t="s">
        <v>7</v>
      </c>
      <c r="D117" s="1">
        <v>64.0</v>
      </c>
      <c r="E117" s="1" t="s">
        <v>8</v>
      </c>
      <c r="F117" s="1">
        <v>16.0</v>
      </c>
      <c r="G117" s="1" t="s">
        <v>126</v>
      </c>
      <c r="H117" s="3">
        <v>64.0</v>
      </c>
      <c r="I117" s="3">
        <v>16.0</v>
      </c>
      <c r="J117" s="1">
        <v>1.0</v>
      </c>
      <c r="K117" s="1">
        <v>0.208685</v>
      </c>
      <c r="L117" s="1">
        <v>11.1915</v>
      </c>
      <c r="M117" s="6"/>
      <c r="N117" s="1">
        <v>12.3859</v>
      </c>
      <c r="O117" s="6"/>
      <c r="P117" s="1">
        <v>1.634024</v>
      </c>
      <c r="Q117" s="1">
        <v>0.0</v>
      </c>
      <c r="R117" s="1">
        <v>0.0</v>
      </c>
      <c r="S117" s="1">
        <v>0.0</v>
      </c>
      <c r="T117" s="1">
        <v>0.0</v>
      </c>
      <c r="U117" s="1">
        <v>0.917104</v>
      </c>
      <c r="V117" s="1">
        <v>0.282028</v>
      </c>
      <c r="W117" s="1">
        <v>13.975123</v>
      </c>
      <c r="X117" s="1">
        <v>0.0</v>
      </c>
      <c r="Y117" s="1">
        <v>3.45E-4</v>
      </c>
      <c r="Z117" s="1" t="s">
        <v>11</v>
      </c>
    </row>
    <row r="118">
      <c r="A118" s="1" t="s">
        <v>5</v>
      </c>
      <c r="B118" s="1" t="s">
        <v>6</v>
      </c>
      <c r="C118" s="1" t="s">
        <v>7</v>
      </c>
      <c r="D118" s="1">
        <v>64.0</v>
      </c>
      <c r="E118" s="1" t="s">
        <v>8</v>
      </c>
      <c r="F118" s="1">
        <v>16.0</v>
      </c>
      <c r="G118" s="1" t="s">
        <v>126</v>
      </c>
      <c r="H118" s="3">
        <v>64.0</v>
      </c>
      <c r="I118" s="3">
        <v>16.0</v>
      </c>
      <c r="J118" s="1">
        <v>2.0</v>
      </c>
      <c r="K118" s="1">
        <v>0.21231</v>
      </c>
      <c r="L118" s="1">
        <v>11.2444</v>
      </c>
      <c r="M118" s="5">
        <f>AVERAGE(L116:L118)</f>
        <v>11.2266</v>
      </c>
      <c r="N118" s="1">
        <v>12.4694</v>
      </c>
      <c r="O118" s="5">
        <f>AVERAGE(N116:N118)</f>
        <v>12.44063333</v>
      </c>
      <c r="P118" s="1">
        <v>1.616632</v>
      </c>
      <c r="Q118" s="1">
        <v>0.0</v>
      </c>
      <c r="R118" s="1">
        <v>0.0</v>
      </c>
      <c r="S118" s="1">
        <v>0.0</v>
      </c>
      <c r="T118" s="1">
        <v>0.0</v>
      </c>
      <c r="U118" s="1">
        <v>0.932957</v>
      </c>
      <c r="V118" s="1">
        <v>0.281898</v>
      </c>
      <c r="W118" s="1">
        <v>14.034559</v>
      </c>
      <c r="X118" s="1">
        <v>0.0</v>
      </c>
      <c r="Y118" s="1">
        <v>3.31E-4</v>
      </c>
      <c r="Z118" s="1" t="s">
        <v>11</v>
      </c>
    </row>
    <row r="119">
      <c r="A119" s="1" t="s">
        <v>5</v>
      </c>
      <c r="B119" s="1" t="s">
        <v>6</v>
      </c>
      <c r="C119" s="1" t="s">
        <v>7</v>
      </c>
      <c r="D119" s="1">
        <v>64.0</v>
      </c>
      <c r="E119" s="1" t="s">
        <v>8</v>
      </c>
      <c r="F119" s="1">
        <v>32.0</v>
      </c>
      <c r="G119" s="1" t="s">
        <v>136</v>
      </c>
      <c r="H119" s="3">
        <v>64.0</v>
      </c>
      <c r="I119" s="3">
        <v>32.0</v>
      </c>
      <c r="J119" s="1">
        <v>0.0</v>
      </c>
      <c r="K119" s="1">
        <v>0.221128</v>
      </c>
      <c r="L119" s="1">
        <v>11.822</v>
      </c>
      <c r="M119" s="6"/>
      <c r="N119" s="1">
        <v>13.0318</v>
      </c>
      <c r="O119" s="6"/>
      <c r="P119" s="1">
        <v>1.644576</v>
      </c>
      <c r="Q119" s="1">
        <v>0.0</v>
      </c>
      <c r="R119" s="1">
        <v>0.0</v>
      </c>
      <c r="S119" s="1">
        <v>0.0</v>
      </c>
      <c r="T119" s="1">
        <v>0.0</v>
      </c>
      <c r="U119" s="1">
        <v>0.921815</v>
      </c>
      <c r="V119" s="1">
        <v>0.32817</v>
      </c>
      <c r="W119" s="1">
        <v>14.631357</v>
      </c>
      <c r="X119" s="1">
        <v>0.0</v>
      </c>
      <c r="Y119" s="1">
        <v>3.47E-4</v>
      </c>
      <c r="Z119" s="1" t="s">
        <v>11</v>
      </c>
    </row>
    <row r="120">
      <c r="A120" s="1" t="s">
        <v>5</v>
      </c>
      <c r="B120" s="1" t="s">
        <v>6</v>
      </c>
      <c r="C120" s="1" t="s">
        <v>7</v>
      </c>
      <c r="D120" s="1">
        <v>64.0</v>
      </c>
      <c r="E120" s="1" t="s">
        <v>8</v>
      </c>
      <c r="F120" s="1">
        <v>32.0</v>
      </c>
      <c r="G120" s="1" t="s">
        <v>136</v>
      </c>
      <c r="H120" s="3">
        <v>64.0</v>
      </c>
      <c r="I120" s="3">
        <v>32.0</v>
      </c>
      <c r="J120" s="1">
        <v>1.0</v>
      </c>
      <c r="K120" s="1">
        <v>0.206577</v>
      </c>
      <c r="L120" s="1">
        <v>11.9474</v>
      </c>
      <c r="M120" s="6"/>
      <c r="N120" s="1">
        <v>13.1315</v>
      </c>
      <c r="O120" s="6"/>
      <c r="P120" s="1">
        <v>1.644282</v>
      </c>
      <c r="Q120" s="1">
        <v>0.0</v>
      </c>
      <c r="R120" s="1">
        <v>0.0</v>
      </c>
      <c r="S120" s="1">
        <v>0.0</v>
      </c>
      <c r="T120" s="1">
        <v>0.0</v>
      </c>
      <c r="U120" s="1">
        <v>0.910586</v>
      </c>
      <c r="V120" s="1">
        <v>0.322189</v>
      </c>
      <c r="W120" s="1">
        <v>14.731842</v>
      </c>
      <c r="X120" s="1">
        <v>0.0</v>
      </c>
      <c r="Y120" s="1">
        <v>3.45E-4</v>
      </c>
      <c r="Z120" s="1" t="s">
        <v>11</v>
      </c>
    </row>
    <row r="121">
      <c r="A121" s="1" t="s">
        <v>5</v>
      </c>
      <c r="B121" s="1" t="s">
        <v>6</v>
      </c>
      <c r="C121" s="1" t="s">
        <v>7</v>
      </c>
      <c r="D121" s="1">
        <v>64.0</v>
      </c>
      <c r="E121" s="1" t="s">
        <v>8</v>
      </c>
      <c r="F121" s="1">
        <v>32.0</v>
      </c>
      <c r="G121" s="1" t="s">
        <v>136</v>
      </c>
      <c r="H121" s="3">
        <v>64.0</v>
      </c>
      <c r="I121" s="3">
        <v>32.0</v>
      </c>
      <c r="J121" s="1">
        <v>2.0</v>
      </c>
      <c r="K121" s="1">
        <v>0.23065</v>
      </c>
      <c r="L121" s="1">
        <v>11.8434</v>
      </c>
      <c r="M121" s="5">
        <f>AVERAGE(L119:L121)</f>
        <v>11.87093333</v>
      </c>
      <c r="N121" s="1">
        <v>13.0581</v>
      </c>
      <c r="O121" s="5">
        <f>AVERAGE(N119:N121)</f>
        <v>13.0738</v>
      </c>
      <c r="P121" s="1">
        <v>1.401446</v>
      </c>
      <c r="Q121" s="1">
        <v>0.0</v>
      </c>
      <c r="R121" s="1">
        <v>0.0</v>
      </c>
      <c r="S121" s="1">
        <v>0.0</v>
      </c>
      <c r="T121" s="1">
        <v>0.0</v>
      </c>
      <c r="U121" s="1">
        <v>0.919552</v>
      </c>
      <c r="V121" s="1">
        <v>0.330747</v>
      </c>
      <c r="W121" s="1">
        <v>14.416573</v>
      </c>
      <c r="X121" s="1">
        <v>0.0</v>
      </c>
      <c r="Y121" s="1">
        <v>3.29E-4</v>
      </c>
      <c r="Z121" s="1" t="s">
        <v>11</v>
      </c>
    </row>
    <row r="122">
      <c r="A122" s="1" t="s">
        <v>5</v>
      </c>
      <c r="B122" s="1" t="s">
        <v>6</v>
      </c>
      <c r="C122" s="1" t="s">
        <v>7</v>
      </c>
      <c r="D122" s="1">
        <v>64.0</v>
      </c>
      <c r="E122" s="1" t="s">
        <v>8</v>
      </c>
      <c r="F122" s="1">
        <v>64.0</v>
      </c>
      <c r="G122" s="1" t="s">
        <v>138</v>
      </c>
      <c r="H122" s="3">
        <v>64.0</v>
      </c>
      <c r="I122" s="3">
        <v>64.0</v>
      </c>
      <c r="J122" s="1">
        <v>0.0</v>
      </c>
      <c r="K122" s="1">
        <v>0.191589</v>
      </c>
      <c r="L122" s="1">
        <v>11.7397</v>
      </c>
      <c r="M122" s="6"/>
      <c r="N122" s="1">
        <v>12.9231</v>
      </c>
      <c r="O122" s="6"/>
      <c r="P122" s="1">
        <v>1.386752</v>
      </c>
      <c r="Q122" s="1">
        <v>0.0</v>
      </c>
      <c r="R122" s="1">
        <v>0.0</v>
      </c>
      <c r="S122" s="1">
        <v>0.0</v>
      </c>
      <c r="T122" s="1">
        <v>0.0</v>
      </c>
      <c r="U122" s="1">
        <v>0.940452</v>
      </c>
      <c r="V122" s="1">
        <v>0.323027</v>
      </c>
      <c r="W122" s="1">
        <v>14.277077</v>
      </c>
      <c r="X122" s="1">
        <v>0.0</v>
      </c>
      <c r="Y122" s="1">
        <v>3.86E-4</v>
      </c>
      <c r="Z122" s="1" t="s">
        <v>11</v>
      </c>
    </row>
    <row r="123">
      <c r="A123" s="1" t="s">
        <v>5</v>
      </c>
      <c r="B123" s="1" t="s">
        <v>6</v>
      </c>
      <c r="C123" s="1" t="s">
        <v>7</v>
      </c>
      <c r="D123" s="1">
        <v>64.0</v>
      </c>
      <c r="E123" s="1" t="s">
        <v>8</v>
      </c>
      <c r="F123" s="1">
        <v>64.0</v>
      </c>
      <c r="G123" s="1" t="s">
        <v>138</v>
      </c>
      <c r="H123" s="3">
        <v>64.0</v>
      </c>
      <c r="I123" s="3">
        <v>64.0</v>
      </c>
      <c r="J123" s="1">
        <v>1.0</v>
      </c>
      <c r="K123" s="1">
        <v>0.191557</v>
      </c>
      <c r="L123" s="1">
        <v>11.761</v>
      </c>
      <c r="M123" s="6"/>
      <c r="N123" s="1">
        <v>12.93</v>
      </c>
      <c r="O123" s="6"/>
      <c r="P123" s="1">
        <v>1.622044</v>
      </c>
      <c r="Q123" s="1">
        <v>0.0</v>
      </c>
      <c r="R123" s="1">
        <v>0.0</v>
      </c>
      <c r="S123" s="1">
        <v>0.0</v>
      </c>
      <c r="T123" s="1">
        <v>0.0</v>
      </c>
      <c r="U123" s="1">
        <v>0.915329</v>
      </c>
      <c r="V123" s="1">
        <v>0.324457</v>
      </c>
      <c r="W123" s="1">
        <v>14.510764</v>
      </c>
      <c r="X123" s="1">
        <v>0.0</v>
      </c>
      <c r="Y123" s="1">
        <v>3.07E-4</v>
      </c>
      <c r="Z123" s="1" t="s">
        <v>11</v>
      </c>
    </row>
    <row r="124">
      <c r="A124" s="1" t="s">
        <v>5</v>
      </c>
      <c r="B124" s="1" t="s">
        <v>6</v>
      </c>
      <c r="C124" s="1" t="s">
        <v>7</v>
      </c>
      <c r="D124" s="1">
        <v>64.0</v>
      </c>
      <c r="E124" s="1" t="s">
        <v>8</v>
      </c>
      <c r="F124" s="1">
        <v>64.0</v>
      </c>
      <c r="G124" s="1" t="s">
        <v>138</v>
      </c>
      <c r="H124" s="3">
        <v>64.0</v>
      </c>
      <c r="I124" s="3">
        <v>64.0</v>
      </c>
      <c r="J124" s="1">
        <v>2.0</v>
      </c>
      <c r="K124" s="1">
        <v>0.190198</v>
      </c>
      <c r="L124" s="1">
        <v>11.7494</v>
      </c>
      <c r="M124" s="5">
        <f>AVERAGE(L122:L124)</f>
        <v>11.75003333</v>
      </c>
      <c r="N124" s="1">
        <v>12.9065</v>
      </c>
      <c r="O124" s="5">
        <f>AVERAGE(N122:N124)</f>
        <v>12.91986667</v>
      </c>
      <c r="P124" s="1">
        <v>1.620997</v>
      </c>
      <c r="Q124" s="1">
        <v>0.0</v>
      </c>
      <c r="R124" s="1">
        <v>0.0</v>
      </c>
      <c r="S124" s="1">
        <v>0.0</v>
      </c>
      <c r="T124" s="1">
        <v>0.0</v>
      </c>
      <c r="U124" s="1">
        <v>0.904889</v>
      </c>
      <c r="V124" s="1">
        <v>0.33048</v>
      </c>
      <c r="W124" s="1">
        <v>14.486164</v>
      </c>
      <c r="X124" s="1">
        <v>0.0</v>
      </c>
      <c r="Y124" s="1">
        <v>3.57E-4</v>
      </c>
      <c r="Z124" s="1" t="s">
        <v>11</v>
      </c>
    </row>
    <row r="125">
      <c r="A125" s="1" t="s">
        <v>5</v>
      </c>
      <c r="B125" s="1" t="s">
        <v>6</v>
      </c>
      <c r="C125" s="1" t="s">
        <v>7</v>
      </c>
      <c r="D125" s="1">
        <v>64.0</v>
      </c>
      <c r="E125" s="1" t="s">
        <v>8</v>
      </c>
      <c r="F125" s="1">
        <v>128.0</v>
      </c>
      <c r="G125" s="1" t="s">
        <v>139</v>
      </c>
      <c r="H125" s="3">
        <v>64.0</v>
      </c>
      <c r="I125" s="3">
        <v>128.0</v>
      </c>
      <c r="J125" s="1">
        <v>0.0</v>
      </c>
      <c r="K125" s="1">
        <v>0.168136</v>
      </c>
      <c r="L125" s="1">
        <v>11.8335</v>
      </c>
      <c r="M125" s="6"/>
      <c r="N125" s="1">
        <v>12.9673</v>
      </c>
      <c r="O125" s="6"/>
      <c r="P125" s="1">
        <v>1.643498</v>
      </c>
      <c r="Q125" s="1">
        <v>0.0</v>
      </c>
      <c r="R125" s="1">
        <v>0.0</v>
      </c>
      <c r="S125" s="1">
        <v>0.0</v>
      </c>
      <c r="T125" s="1">
        <v>0.0</v>
      </c>
      <c r="U125" s="1">
        <v>0.896328</v>
      </c>
      <c r="V125" s="1">
        <v>0.327242</v>
      </c>
      <c r="W125" s="1">
        <v>14.56696</v>
      </c>
      <c r="X125" s="1">
        <v>0.0</v>
      </c>
      <c r="Y125" s="1">
        <v>4.11E-4</v>
      </c>
      <c r="Z125" s="1" t="s">
        <v>11</v>
      </c>
    </row>
    <row r="126">
      <c r="A126" s="1" t="s">
        <v>5</v>
      </c>
      <c r="B126" s="1" t="s">
        <v>6</v>
      </c>
      <c r="C126" s="1" t="s">
        <v>7</v>
      </c>
      <c r="D126" s="1">
        <v>64.0</v>
      </c>
      <c r="E126" s="1" t="s">
        <v>8</v>
      </c>
      <c r="F126" s="1">
        <v>128.0</v>
      </c>
      <c r="G126" s="1" t="s">
        <v>139</v>
      </c>
      <c r="H126" s="3">
        <v>64.0</v>
      </c>
      <c r="I126" s="3">
        <v>128.0</v>
      </c>
      <c r="J126" s="1">
        <v>1.0</v>
      </c>
      <c r="K126" s="1">
        <v>0.175784</v>
      </c>
      <c r="L126" s="1">
        <v>11.8232</v>
      </c>
      <c r="M126" s="6"/>
      <c r="N126" s="1">
        <v>12.993</v>
      </c>
      <c r="O126" s="6"/>
      <c r="P126" s="1">
        <v>1.610839</v>
      </c>
      <c r="Q126" s="1">
        <v>0.0</v>
      </c>
      <c r="R126" s="1">
        <v>0.0</v>
      </c>
      <c r="S126" s="1">
        <v>0.0</v>
      </c>
      <c r="T126" s="1">
        <v>0.0</v>
      </c>
      <c r="U126" s="1">
        <v>0.925182</v>
      </c>
      <c r="V126" s="1">
        <v>0.313813</v>
      </c>
      <c r="W126" s="1">
        <v>14.560856</v>
      </c>
      <c r="X126" s="1">
        <v>0.0</v>
      </c>
      <c r="Y126" s="1">
        <v>3.91E-4</v>
      </c>
      <c r="Z126" s="1" t="s">
        <v>11</v>
      </c>
    </row>
    <row r="127">
      <c r="A127" s="1" t="s">
        <v>5</v>
      </c>
      <c r="B127" s="1" t="s">
        <v>6</v>
      </c>
      <c r="C127" s="1" t="s">
        <v>7</v>
      </c>
      <c r="D127" s="1">
        <v>64.0</v>
      </c>
      <c r="E127" s="1" t="s">
        <v>8</v>
      </c>
      <c r="F127" s="1">
        <v>128.0</v>
      </c>
      <c r="G127" s="1" t="s">
        <v>139</v>
      </c>
      <c r="H127" s="3">
        <v>64.0</v>
      </c>
      <c r="I127" s="3">
        <v>128.0</v>
      </c>
      <c r="J127" s="1">
        <v>2.0</v>
      </c>
      <c r="K127" s="1">
        <v>0.174788</v>
      </c>
      <c r="L127" s="1">
        <v>11.7545</v>
      </c>
      <c r="M127" s="5">
        <f>AVERAGE(L125:L127)</f>
        <v>11.80373333</v>
      </c>
      <c r="N127" s="1">
        <v>12.9003</v>
      </c>
      <c r="O127" s="5">
        <f>AVERAGE(N125:N127)</f>
        <v>12.95353333</v>
      </c>
      <c r="P127" s="1">
        <v>1.636361</v>
      </c>
      <c r="Q127" s="1">
        <v>0.0</v>
      </c>
      <c r="R127" s="1">
        <v>0.0</v>
      </c>
      <c r="S127" s="1">
        <v>0.0</v>
      </c>
      <c r="T127" s="1">
        <v>0.0</v>
      </c>
      <c r="U127" s="1">
        <v>0.907825</v>
      </c>
      <c r="V127" s="1">
        <v>0.321319</v>
      </c>
      <c r="W127" s="1">
        <v>14.496226</v>
      </c>
      <c r="X127" s="1">
        <v>0.0</v>
      </c>
      <c r="Y127" s="1">
        <v>3.55E-4</v>
      </c>
      <c r="Z127" s="1" t="s">
        <v>11</v>
      </c>
    </row>
    <row r="128">
      <c r="A128" s="1"/>
      <c r="B128" s="1"/>
      <c r="C128" s="1"/>
      <c r="D128" s="1"/>
      <c r="E128" s="1"/>
      <c r="F128" s="1"/>
      <c r="G128" s="1"/>
      <c r="H128" s="3"/>
      <c r="I128" s="3"/>
      <c r="J128" s="1"/>
      <c r="K128" s="1"/>
      <c r="L128" s="1"/>
      <c r="M128" s="4"/>
      <c r="N128" s="1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 t="s">
        <v>5</v>
      </c>
      <c r="B129" s="1" t="s">
        <v>6</v>
      </c>
      <c r="C129" s="1" t="s">
        <v>7</v>
      </c>
      <c r="D129" s="1">
        <v>1.0</v>
      </c>
      <c r="E129" s="1" t="s">
        <v>8</v>
      </c>
      <c r="F129" s="1">
        <v>1.0</v>
      </c>
      <c r="G129" s="1" t="s">
        <v>141</v>
      </c>
      <c r="H129" s="3">
        <v>1.0</v>
      </c>
      <c r="I129" s="3">
        <v>1.0</v>
      </c>
      <c r="J129" s="1">
        <v>0.0</v>
      </c>
      <c r="K129" s="1">
        <v>0.321212</v>
      </c>
      <c r="L129" s="1">
        <v>34.7709</v>
      </c>
      <c r="M129" s="4"/>
      <c r="N129" s="1">
        <v>36.8921</v>
      </c>
      <c r="O129" s="4"/>
      <c r="P129" s="1">
        <v>1.445258</v>
      </c>
      <c r="Q129" s="1">
        <v>0.0</v>
      </c>
      <c r="R129" s="1">
        <v>0.0</v>
      </c>
      <c r="S129" s="1">
        <v>0.0</v>
      </c>
      <c r="T129" s="1">
        <v>0.0</v>
      </c>
      <c r="U129" s="1">
        <v>1.64951</v>
      </c>
      <c r="V129" s="1">
        <v>0.763677</v>
      </c>
      <c r="W129" s="1">
        <v>38.280322</v>
      </c>
      <c r="X129" s="1">
        <v>0.0</v>
      </c>
      <c r="Y129" s="1">
        <v>7.38E-4</v>
      </c>
      <c r="Z129" s="1" t="s">
        <v>11</v>
      </c>
    </row>
    <row r="130">
      <c r="A130" s="1" t="s">
        <v>5</v>
      </c>
      <c r="B130" s="1" t="s">
        <v>6</v>
      </c>
      <c r="C130" s="1" t="s">
        <v>7</v>
      </c>
      <c r="D130" s="1">
        <v>1.0</v>
      </c>
      <c r="E130" s="1" t="s">
        <v>8</v>
      </c>
      <c r="F130" s="1">
        <v>1.0</v>
      </c>
      <c r="G130" s="1" t="s">
        <v>141</v>
      </c>
      <c r="H130" s="3">
        <v>1.0</v>
      </c>
      <c r="I130" s="3">
        <v>1.0</v>
      </c>
      <c r="J130" s="1">
        <v>1.0</v>
      </c>
      <c r="K130" s="1">
        <v>0.296431</v>
      </c>
      <c r="L130" s="1">
        <v>32.8633</v>
      </c>
      <c r="M130" s="4"/>
      <c r="N130" s="1">
        <v>34.9177</v>
      </c>
      <c r="O130" s="4"/>
      <c r="P130" s="1">
        <v>1.321745</v>
      </c>
      <c r="Q130" s="1">
        <v>0.0</v>
      </c>
      <c r="R130" s="1">
        <v>0.0</v>
      </c>
      <c r="S130" s="1">
        <v>0.0</v>
      </c>
      <c r="T130" s="1">
        <v>0.0</v>
      </c>
      <c r="U130" s="1">
        <v>1.638842</v>
      </c>
      <c r="V130" s="1">
        <v>0.716567</v>
      </c>
      <c r="W130" s="1">
        <v>36.188018</v>
      </c>
      <c r="X130" s="1">
        <v>0.0</v>
      </c>
      <c r="Y130" s="1">
        <v>5.2E-4</v>
      </c>
      <c r="Z130" s="1" t="s">
        <v>11</v>
      </c>
    </row>
    <row r="131">
      <c r="A131" s="1" t="s">
        <v>5</v>
      </c>
      <c r="B131" s="1" t="s">
        <v>6</v>
      </c>
      <c r="C131" s="1" t="s">
        <v>7</v>
      </c>
      <c r="D131" s="1">
        <v>1.0</v>
      </c>
      <c r="E131" s="1" t="s">
        <v>8</v>
      </c>
      <c r="F131" s="1">
        <v>1.0</v>
      </c>
      <c r="G131" s="1" t="s">
        <v>141</v>
      </c>
      <c r="H131" s="3">
        <v>1.0</v>
      </c>
      <c r="I131" s="3">
        <v>1.0</v>
      </c>
      <c r="J131" s="1">
        <v>2.0</v>
      </c>
      <c r="K131" s="1">
        <v>0.318099</v>
      </c>
      <c r="L131" s="1">
        <v>34.4616</v>
      </c>
      <c r="M131" s="5">
        <f>AVERAGE(L129:L131)</f>
        <v>34.03193333</v>
      </c>
      <c r="N131" s="1">
        <v>36.5169</v>
      </c>
      <c r="O131" s="5">
        <f>AVERAGE(N129:N131)</f>
        <v>36.1089</v>
      </c>
      <c r="P131" s="1">
        <v>1.519727</v>
      </c>
      <c r="Q131" s="1">
        <v>0.0</v>
      </c>
      <c r="R131" s="1">
        <v>0.0</v>
      </c>
      <c r="S131" s="1">
        <v>0.0</v>
      </c>
      <c r="T131" s="1">
        <v>0.0</v>
      </c>
      <c r="U131" s="1">
        <v>1.617417</v>
      </c>
      <c r="V131" s="1">
        <v>0.697069</v>
      </c>
      <c r="W131" s="1">
        <v>37.989934</v>
      </c>
      <c r="X131" s="1">
        <v>0.0</v>
      </c>
      <c r="Y131" s="1">
        <v>4.72E-4</v>
      </c>
      <c r="Z131" s="1" t="s">
        <v>11</v>
      </c>
    </row>
    <row r="132">
      <c r="A132" s="1" t="s">
        <v>5</v>
      </c>
      <c r="B132" s="1" t="s">
        <v>6</v>
      </c>
      <c r="C132" s="1" t="s">
        <v>7</v>
      </c>
      <c r="D132" s="1">
        <v>1.0</v>
      </c>
      <c r="E132" s="1" t="s">
        <v>8</v>
      </c>
      <c r="F132" s="1">
        <v>4.0</v>
      </c>
      <c r="G132" s="1" t="s">
        <v>143</v>
      </c>
      <c r="H132" s="3">
        <v>1.0</v>
      </c>
      <c r="I132" s="3">
        <v>4.0</v>
      </c>
      <c r="J132" s="1">
        <v>0.0</v>
      </c>
      <c r="K132" s="1">
        <v>0.234876</v>
      </c>
      <c r="L132" s="1">
        <v>19.0346</v>
      </c>
      <c r="M132" s="6"/>
      <c r="N132" s="1">
        <v>20.8958</v>
      </c>
      <c r="O132" s="6"/>
      <c r="P132" s="1">
        <v>1.438047</v>
      </c>
      <c r="Q132" s="1">
        <v>0.0</v>
      </c>
      <c r="R132" s="1">
        <v>0.0</v>
      </c>
      <c r="S132" s="1">
        <v>0.0</v>
      </c>
      <c r="T132" s="1">
        <v>0.0</v>
      </c>
      <c r="U132" s="1">
        <v>1.53779</v>
      </c>
      <c r="V132" s="1">
        <v>0.58591</v>
      </c>
      <c r="W132" s="1">
        <v>22.285077</v>
      </c>
      <c r="X132" s="1">
        <v>0.0</v>
      </c>
      <c r="Y132" s="1">
        <v>5.69E-4</v>
      </c>
      <c r="Z132" s="1" t="s">
        <v>11</v>
      </c>
    </row>
    <row r="133">
      <c r="A133" s="1" t="s">
        <v>5</v>
      </c>
      <c r="B133" s="1" t="s">
        <v>6</v>
      </c>
      <c r="C133" s="1" t="s">
        <v>7</v>
      </c>
      <c r="D133" s="1">
        <v>1.0</v>
      </c>
      <c r="E133" s="1" t="s">
        <v>8</v>
      </c>
      <c r="F133" s="1">
        <v>4.0</v>
      </c>
      <c r="G133" s="1" t="s">
        <v>143</v>
      </c>
      <c r="H133" s="3">
        <v>1.0</v>
      </c>
      <c r="I133" s="3">
        <v>4.0</v>
      </c>
      <c r="J133" s="1">
        <v>1.0</v>
      </c>
      <c r="K133" s="1">
        <v>0.2493</v>
      </c>
      <c r="L133" s="1">
        <v>18.8233</v>
      </c>
      <c r="M133" s="6"/>
      <c r="N133" s="1">
        <v>20.7038</v>
      </c>
      <c r="O133" s="6"/>
      <c r="P133" s="1">
        <v>1.332781</v>
      </c>
      <c r="Q133" s="1">
        <v>0.0</v>
      </c>
      <c r="R133" s="1">
        <v>0.0</v>
      </c>
      <c r="S133" s="1">
        <v>0.0</v>
      </c>
      <c r="T133" s="1">
        <v>0.0</v>
      </c>
      <c r="U133" s="1">
        <v>1.543547</v>
      </c>
      <c r="V133" s="1">
        <v>0.61313</v>
      </c>
      <c r="W133" s="1">
        <v>21.981313</v>
      </c>
      <c r="X133" s="1">
        <v>0.0</v>
      </c>
      <c r="Y133" s="1">
        <v>6.1E-4</v>
      </c>
      <c r="Z133" s="1" t="s">
        <v>11</v>
      </c>
    </row>
    <row r="134">
      <c r="A134" s="1" t="s">
        <v>5</v>
      </c>
      <c r="B134" s="1" t="s">
        <v>6</v>
      </c>
      <c r="C134" s="1" t="s">
        <v>7</v>
      </c>
      <c r="D134" s="1">
        <v>1.0</v>
      </c>
      <c r="E134" s="1" t="s">
        <v>8</v>
      </c>
      <c r="F134" s="1">
        <v>4.0</v>
      </c>
      <c r="G134" s="1" t="s">
        <v>143</v>
      </c>
      <c r="H134" s="3">
        <v>1.0</v>
      </c>
      <c r="I134" s="3">
        <v>4.0</v>
      </c>
      <c r="J134" s="1">
        <v>2.0</v>
      </c>
      <c r="K134" s="1">
        <v>0.232336</v>
      </c>
      <c r="L134" s="1">
        <v>18.5857</v>
      </c>
      <c r="M134" s="5">
        <f>AVERAGE(L132:L134)</f>
        <v>18.81453333</v>
      </c>
      <c r="N134" s="1">
        <v>20.4546</v>
      </c>
      <c r="O134" s="5">
        <f>AVERAGE(N132:N134)</f>
        <v>20.68473333</v>
      </c>
      <c r="P134" s="1">
        <v>1.338494</v>
      </c>
      <c r="Q134" s="1">
        <v>0.0</v>
      </c>
      <c r="R134" s="1">
        <v>0.0</v>
      </c>
      <c r="S134" s="1">
        <v>0.0</v>
      </c>
      <c r="T134" s="1">
        <v>0.0</v>
      </c>
      <c r="U134" s="1">
        <v>1.549317</v>
      </c>
      <c r="V134" s="1">
        <v>0.556284</v>
      </c>
      <c r="W134" s="1">
        <v>21.74212</v>
      </c>
      <c r="X134" s="1">
        <v>0.0</v>
      </c>
      <c r="Y134" s="1">
        <v>4.9E-4</v>
      </c>
      <c r="Z134" s="1" t="s">
        <v>11</v>
      </c>
    </row>
    <row r="135">
      <c r="A135" s="1" t="s">
        <v>5</v>
      </c>
      <c r="B135" s="1" t="s">
        <v>6</v>
      </c>
      <c r="C135" s="1" t="s">
        <v>7</v>
      </c>
      <c r="D135" s="1">
        <v>1.0</v>
      </c>
      <c r="E135" s="1" t="s">
        <v>8</v>
      </c>
      <c r="F135" s="1">
        <v>8.0</v>
      </c>
      <c r="G135" s="1" t="s">
        <v>144</v>
      </c>
      <c r="H135" s="3">
        <v>1.0</v>
      </c>
      <c r="I135" s="3">
        <v>8.0</v>
      </c>
      <c r="J135" s="1">
        <v>0.0</v>
      </c>
      <c r="K135" s="1">
        <v>0.204818</v>
      </c>
      <c r="L135" s="1">
        <v>15.4454</v>
      </c>
      <c r="M135" s="6"/>
      <c r="N135" s="1">
        <v>17.281</v>
      </c>
      <c r="O135" s="6"/>
      <c r="P135" s="1">
        <v>1.434631</v>
      </c>
      <c r="Q135" s="1">
        <v>0.0</v>
      </c>
      <c r="R135" s="1">
        <v>0.0</v>
      </c>
      <c r="S135" s="1">
        <v>0.0</v>
      </c>
      <c r="T135" s="1">
        <v>0.0</v>
      </c>
      <c r="U135" s="1">
        <v>1.55347</v>
      </c>
      <c r="V135" s="1">
        <v>0.597942</v>
      </c>
      <c r="W135" s="1">
        <v>18.668919</v>
      </c>
      <c r="X135" s="1">
        <v>0.0</v>
      </c>
      <c r="Y135" s="1">
        <v>4.64E-4</v>
      </c>
      <c r="Z135" s="1" t="s">
        <v>11</v>
      </c>
    </row>
    <row r="136">
      <c r="A136" s="1" t="s">
        <v>5</v>
      </c>
      <c r="B136" s="1" t="s">
        <v>6</v>
      </c>
      <c r="C136" s="1" t="s">
        <v>7</v>
      </c>
      <c r="D136" s="1">
        <v>1.0</v>
      </c>
      <c r="E136" s="1" t="s">
        <v>8</v>
      </c>
      <c r="F136" s="1">
        <v>8.0</v>
      </c>
      <c r="G136" s="1" t="s">
        <v>144</v>
      </c>
      <c r="H136" s="3">
        <v>1.0</v>
      </c>
      <c r="I136" s="3">
        <v>8.0</v>
      </c>
      <c r="J136" s="1">
        <v>1.0</v>
      </c>
      <c r="K136" s="1">
        <v>0.214793</v>
      </c>
      <c r="L136" s="1">
        <v>15.4462</v>
      </c>
      <c r="M136" s="6"/>
      <c r="N136" s="1">
        <v>17.2607</v>
      </c>
      <c r="O136" s="6"/>
      <c r="P136" s="1">
        <v>1.433063</v>
      </c>
      <c r="Q136" s="1">
        <v>0.0</v>
      </c>
      <c r="R136" s="1">
        <v>0.0</v>
      </c>
      <c r="S136" s="1">
        <v>0.0</v>
      </c>
      <c r="T136" s="1">
        <v>0.0</v>
      </c>
      <c r="U136" s="1">
        <v>1.526266</v>
      </c>
      <c r="V136" s="1">
        <v>0.593888</v>
      </c>
      <c r="W136" s="1">
        <v>18.647355</v>
      </c>
      <c r="X136" s="1">
        <v>0.0</v>
      </c>
      <c r="Y136" s="1">
        <v>4.02E-4</v>
      </c>
      <c r="Z136" s="1" t="s">
        <v>11</v>
      </c>
    </row>
    <row r="137">
      <c r="A137" s="1" t="s">
        <v>5</v>
      </c>
      <c r="B137" s="1" t="s">
        <v>6</v>
      </c>
      <c r="C137" s="1" t="s">
        <v>7</v>
      </c>
      <c r="D137" s="1">
        <v>1.0</v>
      </c>
      <c r="E137" s="1" t="s">
        <v>8</v>
      </c>
      <c r="F137" s="1">
        <v>8.0</v>
      </c>
      <c r="G137" s="1" t="s">
        <v>144</v>
      </c>
      <c r="H137" s="3">
        <v>1.0</v>
      </c>
      <c r="I137" s="3">
        <v>8.0</v>
      </c>
      <c r="J137" s="1">
        <v>2.0</v>
      </c>
      <c r="K137" s="1">
        <v>0.217081</v>
      </c>
      <c r="L137" s="1">
        <v>15.5434</v>
      </c>
      <c r="M137" s="5">
        <f>AVERAGE(L135:L137)</f>
        <v>15.47833333</v>
      </c>
      <c r="N137" s="1">
        <v>17.3773</v>
      </c>
      <c r="O137" s="5">
        <f>AVERAGE(N135:N137)</f>
        <v>17.30633333</v>
      </c>
      <c r="P137" s="1">
        <v>1.429235</v>
      </c>
      <c r="Q137" s="1">
        <v>0.0</v>
      </c>
      <c r="R137" s="1">
        <v>0.0</v>
      </c>
      <c r="S137" s="1">
        <v>0.0</v>
      </c>
      <c r="T137" s="1">
        <v>0.0</v>
      </c>
      <c r="U137" s="1">
        <v>1.542005</v>
      </c>
      <c r="V137" s="1">
        <v>0.618668</v>
      </c>
      <c r="W137" s="1">
        <v>18.761113</v>
      </c>
      <c r="X137" s="1">
        <v>0.0</v>
      </c>
      <c r="Y137" s="1">
        <v>4.31E-4</v>
      </c>
      <c r="Z137" s="1" t="s">
        <v>11</v>
      </c>
    </row>
    <row r="138">
      <c r="A138" s="1" t="s">
        <v>5</v>
      </c>
      <c r="B138" s="1" t="s">
        <v>6</v>
      </c>
      <c r="C138" s="1" t="s">
        <v>7</v>
      </c>
      <c r="D138" s="1">
        <v>4.0</v>
      </c>
      <c r="E138" s="1" t="s">
        <v>8</v>
      </c>
      <c r="F138" s="1">
        <v>1.0</v>
      </c>
      <c r="G138" s="1" t="s">
        <v>146</v>
      </c>
      <c r="H138" s="3">
        <v>4.0</v>
      </c>
      <c r="I138" s="3">
        <v>1.0</v>
      </c>
      <c r="J138" s="1">
        <v>0.0</v>
      </c>
      <c r="K138" s="1">
        <v>0.323589</v>
      </c>
      <c r="L138" s="1">
        <v>20.5437</v>
      </c>
      <c r="M138" s="6"/>
      <c r="N138" s="1">
        <v>22.5964</v>
      </c>
      <c r="O138" s="6"/>
      <c r="P138" s="1">
        <v>1.442582</v>
      </c>
      <c r="Q138" s="1">
        <v>0.0</v>
      </c>
      <c r="R138" s="1">
        <v>0.0</v>
      </c>
      <c r="S138" s="1">
        <v>0.0</v>
      </c>
      <c r="T138" s="1">
        <v>0.0</v>
      </c>
      <c r="U138" s="1">
        <v>1.609993</v>
      </c>
      <c r="V138" s="1">
        <v>0.492308</v>
      </c>
      <c r="W138" s="1">
        <v>23.9815</v>
      </c>
      <c r="X138" s="1">
        <v>0.0</v>
      </c>
      <c r="Y138" s="1">
        <v>4.56E-4</v>
      </c>
      <c r="Z138" s="1" t="s">
        <v>11</v>
      </c>
    </row>
    <row r="139">
      <c r="A139" s="1" t="s">
        <v>5</v>
      </c>
      <c r="B139" s="1" t="s">
        <v>6</v>
      </c>
      <c r="C139" s="1" t="s">
        <v>7</v>
      </c>
      <c r="D139" s="1">
        <v>4.0</v>
      </c>
      <c r="E139" s="1" t="s">
        <v>8</v>
      </c>
      <c r="F139" s="1">
        <v>1.0</v>
      </c>
      <c r="G139" s="1" t="s">
        <v>146</v>
      </c>
      <c r="H139" s="3">
        <v>4.0</v>
      </c>
      <c r="I139" s="3">
        <v>1.0</v>
      </c>
      <c r="J139" s="1">
        <v>1.0</v>
      </c>
      <c r="K139" s="1">
        <v>0.34449</v>
      </c>
      <c r="L139" s="1">
        <v>19.589</v>
      </c>
      <c r="M139" s="6"/>
      <c r="N139" s="1">
        <v>21.6898</v>
      </c>
      <c r="O139" s="6"/>
      <c r="P139" s="1">
        <v>1.290875</v>
      </c>
      <c r="Q139" s="1">
        <v>0.0</v>
      </c>
      <c r="R139" s="1">
        <v>0.0</v>
      </c>
      <c r="S139" s="1">
        <v>0.0</v>
      </c>
      <c r="T139" s="1">
        <v>0.0</v>
      </c>
      <c r="U139" s="1">
        <v>1.639325</v>
      </c>
      <c r="V139" s="1">
        <v>0.546912</v>
      </c>
      <c r="W139" s="1">
        <v>22.925189</v>
      </c>
      <c r="X139" s="1">
        <v>0.0</v>
      </c>
      <c r="Y139" s="1">
        <v>6.48E-4</v>
      </c>
      <c r="Z139" s="1" t="s">
        <v>11</v>
      </c>
    </row>
    <row r="140">
      <c r="A140" s="1" t="s">
        <v>5</v>
      </c>
      <c r="B140" s="1" t="s">
        <v>6</v>
      </c>
      <c r="C140" s="1" t="s">
        <v>7</v>
      </c>
      <c r="D140" s="1">
        <v>4.0</v>
      </c>
      <c r="E140" s="1" t="s">
        <v>8</v>
      </c>
      <c r="F140" s="1">
        <v>1.0</v>
      </c>
      <c r="G140" s="1" t="s">
        <v>146</v>
      </c>
      <c r="H140" s="3">
        <v>4.0</v>
      </c>
      <c r="I140" s="3">
        <v>1.0</v>
      </c>
      <c r="J140" s="1">
        <v>2.0</v>
      </c>
      <c r="K140" s="1">
        <v>0.333524</v>
      </c>
      <c r="L140" s="1">
        <v>20.683</v>
      </c>
      <c r="M140" s="5">
        <f>AVERAGE(L138:L140)</f>
        <v>20.2719</v>
      </c>
      <c r="N140" s="1">
        <v>22.7643</v>
      </c>
      <c r="O140" s="5">
        <f>AVERAGE(N138:N140)</f>
        <v>22.35016667</v>
      </c>
      <c r="P140" s="1">
        <v>1.453281</v>
      </c>
      <c r="Q140" s="1">
        <v>0.0</v>
      </c>
      <c r="R140" s="1">
        <v>0.0</v>
      </c>
      <c r="S140" s="1">
        <v>0.0</v>
      </c>
      <c r="T140" s="1">
        <v>0.0</v>
      </c>
      <c r="U140" s="1">
        <v>1.611698</v>
      </c>
      <c r="V140" s="1">
        <v>0.494608</v>
      </c>
      <c r="W140" s="1">
        <v>24.160839</v>
      </c>
      <c r="X140" s="1">
        <v>0.0</v>
      </c>
      <c r="Y140" s="1">
        <v>6.49E-4</v>
      </c>
      <c r="Z140" s="1" t="s">
        <v>11</v>
      </c>
    </row>
    <row r="141">
      <c r="A141" s="1" t="s">
        <v>5</v>
      </c>
      <c r="B141" s="1" t="s">
        <v>6</v>
      </c>
      <c r="C141" s="1" t="s">
        <v>7</v>
      </c>
      <c r="D141" s="1">
        <v>4.0</v>
      </c>
      <c r="E141" s="1" t="s">
        <v>8</v>
      </c>
      <c r="F141" s="1">
        <v>4.0</v>
      </c>
      <c r="G141" s="1" t="s">
        <v>147</v>
      </c>
      <c r="H141" s="3">
        <v>4.0</v>
      </c>
      <c r="I141" s="3">
        <v>4.0</v>
      </c>
      <c r="J141" s="1">
        <v>0.0</v>
      </c>
      <c r="K141" s="1">
        <v>0.217805</v>
      </c>
      <c r="L141" s="1">
        <v>14.2184</v>
      </c>
      <c r="M141" s="6"/>
      <c r="N141" s="1">
        <v>16.0804</v>
      </c>
      <c r="O141" s="6"/>
      <c r="P141" s="1">
        <v>1.451713</v>
      </c>
      <c r="Q141" s="1">
        <v>0.0</v>
      </c>
      <c r="R141" s="1">
        <v>0.0</v>
      </c>
      <c r="S141" s="1">
        <v>0.0</v>
      </c>
      <c r="T141" s="1">
        <v>0.0</v>
      </c>
      <c r="U141" s="1">
        <v>1.546415</v>
      </c>
      <c r="V141" s="1">
        <v>0.52087</v>
      </c>
      <c r="W141" s="1">
        <v>17.477642</v>
      </c>
      <c r="X141" s="1">
        <v>0.0</v>
      </c>
      <c r="Y141" s="1">
        <v>5.13E-4</v>
      </c>
      <c r="Z141" s="1" t="s">
        <v>11</v>
      </c>
    </row>
    <row r="142">
      <c r="A142" s="1" t="s">
        <v>5</v>
      </c>
      <c r="B142" s="1" t="s">
        <v>6</v>
      </c>
      <c r="C142" s="1" t="s">
        <v>7</v>
      </c>
      <c r="D142" s="1">
        <v>4.0</v>
      </c>
      <c r="E142" s="1" t="s">
        <v>8</v>
      </c>
      <c r="F142" s="1">
        <v>4.0</v>
      </c>
      <c r="G142" s="1" t="s">
        <v>147</v>
      </c>
      <c r="H142" s="3">
        <v>4.0</v>
      </c>
      <c r="I142" s="3">
        <v>4.0</v>
      </c>
      <c r="J142" s="1">
        <v>1.0</v>
      </c>
      <c r="K142" s="1">
        <v>0.231987</v>
      </c>
      <c r="L142" s="1">
        <v>14.2885</v>
      </c>
      <c r="M142" s="6"/>
      <c r="N142" s="1">
        <v>16.121</v>
      </c>
      <c r="O142" s="6"/>
      <c r="P142" s="1">
        <v>1.466375</v>
      </c>
      <c r="Q142" s="1">
        <v>0.0</v>
      </c>
      <c r="R142" s="1">
        <v>0.0</v>
      </c>
      <c r="S142" s="1">
        <v>0.0</v>
      </c>
      <c r="T142" s="1">
        <v>0.0</v>
      </c>
      <c r="U142" s="1">
        <v>1.518577</v>
      </c>
      <c r="V142" s="1">
        <v>0.505235</v>
      </c>
      <c r="W142" s="1">
        <v>17.54052</v>
      </c>
      <c r="X142" s="1">
        <v>0.0</v>
      </c>
      <c r="Y142" s="1">
        <v>4.51E-4</v>
      </c>
      <c r="Z142" s="1" t="s">
        <v>11</v>
      </c>
    </row>
    <row r="143">
      <c r="A143" s="1" t="s">
        <v>5</v>
      </c>
      <c r="B143" s="1" t="s">
        <v>6</v>
      </c>
      <c r="C143" s="1" t="s">
        <v>7</v>
      </c>
      <c r="D143" s="1">
        <v>4.0</v>
      </c>
      <c r="E143" s="1" t="s">
        <v>8</v>
      </c>
      <c r="F143" s="1">
        <v>4.0</v>
      </c>
      <c r="G143" s="1" t="s">
        <v>147</v>
      </c>
      <c r="H143" s="3">
        <v>4.0</v>
      </c>
      <c r="I143" s="3">
        <v>4.0</v>
      </c>
      <c r="J143" s="1">
        <v>2.0</v>
      </c>
      <c r="K143" s="1">
        <v>0.238076</v>
      </c>
      <c r="L143" s="1">
        <v>14.3646</v>
      </c>
      <c r="M143" s="5">
        <f>AVERAGE(L141:L143)</f>
        <v>14.2905</v>
      </c>
      <c r="N143" s="1">
        <v>16.2543</v>
      </c>
      <c r="O143" s="5">
        <f>AVERAGE(N141:N143)</f>
        <v>16.1519</v>
      </c>
      <c r="P143" s="1">
        <v>1.262806</v>
      </c>
      <c r="Q143" s="1">
        <v>0.0</v>
      </c>
      <c r="R143" s="1">
        <v>0.0</v>
      </c>
      <c r="S143" s="1">
        <v>0.0</v>
      </c>
      <c r="T143" s="1">
        <v>0.0</v>
      </c>
      <c r="U143" s="1">
        <v>1.558417</v>
      </c>
      <c r="V143" s="1">
        <v>0.503733</v>
      </c>
      <c r="W143" s="1">
        <v>17.463376</v>
      </c>
      <c r="X143" s="1">
        <v>0.0</v>
      </c>
      <c r="Y143" s="1">
        <v>5.49E-4</v>
      </c>
      <c r="Z143" s="1" t="s">
        <v>11</v>
      </c>
    </row>
    <row r="144">
      <c r="A144" s="1" t="s">
        <v>5</v>
      </c>
      <c r="B144" s="1" t="s">
        <v>6</v>
      </c>
      <c r="C144" s="1" t="s">
        <v>7</v>
      </c>
      <c r="D144" s="1">
        <v>4.0</v>
      </c>
      <c r="E144" s="1" t="s">
        <v>8</v>
      </c>
      <c r="F144" s="1">
        <v>8.0</v>
      </c>
      <c r="G144" s="1" t="s">
        <v>149</v>
      </c>
      <c r="H144" s="3">
        <v>4.0</v>
      </c>
      <c r="I144" s="3">
        <v>8.0</v>
      </c>
      <c r="J144" s="1">
        <v>0.0</v>
      </c>
      <c r="K144" s="1">
        <v>0.197216</v>
      </c>
      <c r="L144" s="1">
        <v>11.7936</v>
      </c>
      <c r="M144" s="6"/>
      <c r="N144" s="1">
        <v>13.6046</v>
      </c>
      <c r="O144" s="6"/>
      <c r="P144" s="1">
        <v>1.317316</v>
      </c>
      <c r="Q144" s="1">
        <v>0.0</v>
      </c>
      <c r="R144" s="1">
        <v>0.0</v>
      </c>
      <c r="S144" s="1">
        <v>0.0</v>
      </c>
      <c r="T144" s="1">
        <v>0.0</v>
      </c>
      <c r="U144" s="1">
        <v>1.545118</v>
      </c>
      <c r="V144" s="1">
        <v>0.505318</v>
      </c>
      <c r="W144" s="1">
        <v>14.883352</v>
      </c>
      <c r="X144" s="1">
        <v>0.0</v>
      </c>
      <c r="Y144" s="1">
        <v>6.05E-4</v>
      </c>
      <c r="Z144" s="1" t="s">
        <v>11</v>
      </c>
    </row>
    <row r="145">
      <c r="A145" s="1" t="s">
        <v>5</v>
      </c>
      <c r="B145" s="1" t="s">
        <v>6</v>
      </c>
      <c r="C145" s="1" t="s">
        <v>7</v>
      </c>
      <c r="D145" s="1">
        <v>4.0</v>
      </c>
      <c r="E145" s="1" t="s">
        <v>8</v>
      </c>
      <c r="F145" s="1">
        <v>8.0</v>
      </c>
      <c r="G145" s="1" t="s">
        <v>149</v>
      </c>
      <c r="H145" s="3">
        <v>4.0</v>
      </c>
      <c r="I145" s="3">
        <v>8.0</v>
      </c>
      <c r="J145" s="1">
        <v>1.0</v>
      </c>
      <c r="K145" s="1">
        <v>0.210687</v>
      </c>
      <c r="L145" s="1">
        <v>12.3351</v>
      </c>
      <c r="M145" s="6"/>
      <c r="N145" s="1">
        <v>14.176</v>
      </c>
      <c r="O145" s="6"/>
      <c r="P145" s="1">
        <v>1.283102</v>
      </c>
      <c r="Q145" s="1">
        <v>0.0</v>
      </c>
      <c r="R145" s="1">
        <v>0.0</v>
      </c>
      <c r="S145" s="1">
        <v>0.0</v>
      </c>
      <c r="T145" s="1">
        <v>0.0</v>
      </c>
      <c r="U145" s="1">
        <v>1.552828</v>
      </c>
      <c r="V145" s="1">
        <v>0.507416</v>
      </c>
      <c r="W145" s="1">
        <v>15.412295</v>
      </c>
      <c r="X145" s="1">
        <v>0.0</v>
      </c>
      <c r="Y145" s="1">
        <v>4.53E-4</v>
      </c>
      <c r="Z145" s="1" t="s">
        <v>11</v>
      </c>
    </row>
    <row r="146">
      <c r="A146" s="1" t="s">
        <v>5</v>
      </c>
      <c r="B146" s="1" t="s">
        <v>6</v>
      </c>
      <c r="C146" s="1" t="s">
        <v>7</v>
      </c>
      <c r="D146" s="1">
        <v>4.0</v>
      </c>
      <c r="E146" s="1" t="s">
        <v>8</v>
      </c>
      <c r="F146" s="1">
        <v>8.0</v>
      </c>
      <c r="G146" s="1" t="s">
        <v>149</v>
      </c>
      <c r="H146" s="3">
        <v>4.0</v>
      </c>
      <c r="I146" s="3">
        <v>8.0</v>
      </c>
      <c r="J146" s="1">
        <v>2.0</v>
      </c>
      <c r="K146" s="1">
        <v>0.21418</v>
      </c>
      <c r="L146" s="1">
        <v>12.4268</v>
      </c>
      <c r="M146" s="5">
        <f>AVERAGE(L144:L146)</f>
        <v>12.18516667</v>
      </c>
      <c r="N146" s="1">
        <v>14.26</v>
      </c>
      <c r="O146" s="5">
        <f>AVERAGE(N144:N146)</f>
        <v>14.01353333</v>
      </c>
      <c r="P146" s="1">
        <v>1.314122</v>
      </c>
      <c r="Q146" s="1">
        <v>0.0</v>
      </c>
      <c r="R146" s="1">
        <v>0.0</v>
      </c>
      <c r="S146" s="1">
        <v>0.0</v>
      </c>
      <c r="T146" s="1">
        <v>0.0</v>
      </c>
      <c r="U146" s="1">
        <v>1.538834</v>
      </c>
      <c r="V146" s="1">
        <v>0.504041</v>
      </c>
      <c r="W146" s="1">
        <v>15.525152</v>
      </c>
      <c r="X146" s="1">
        <v>0.0</v>
      </c>
      <c r="Y146" s="1">
        <v>5.14E-4</v>
      </c>
      <c r="Z146" s="1" t="s">
        <v>11</v>
      </c>
    </row>
    <row r="147">
      <c r="A147" s="1" t="s">
        <v>5</v>
      </c>
      <c r="B147" s="1" t="s">
        <v>6</v>
      </c>
      <c r="C147" s="1" t="s">
        <v>7</v>
      </c>
      <c r="D147" s="1">
        <v>8.0</v>
      </c>
      <c r="E147" s="1" t="s">
        <v>8</v>
      </c>
      <c r="F147" s="1">
        <v>1.0</v>
      </c>
      <c r="G147" s="1" t="s">
        <v>150</v>
      </c>
      <c r="H147" s="3">
        <v>8.0</v>
      </c>
      <c r="I147" s="3">
        <v>1.0</v>
      </c>
      <c r="J147" s="1">
        <v>0.0</v>
      </c>
      <c r="K147" s="1">
        <v>0.315935</v>
      </c>
      <c r="L147" s="1">
        <v>17.2962</v>
      </c>
      <c r="M147" s="4"/>
      <c r="N147" s="1">
        <v>19.342</v>
      </c>
      <c r="O147" s="4"/>
      <c r="P147" s="1">
        <v>1.504331</v>
      </c>
      <c r="Q147" s="1">
        <v>0.0</v>
      </c>
      <c r="R147" s="1">
        <v>0.0</v>
      </c>
      <c r="S147" s="1">
        <v>0.0</v>
      </c>
      <c r="T147" s="1">
        <v>0.0</v>
      </c>
      <c r="U147" s="1">
        <v>1.617777</v>
      </c>
      <c r="V147" s="1">
        <v>0.477205</v>
      </c>
      <c r="W147" s="1">
        <v>20.800524</v>
      </c>
      <c r="X147" s="1">
        <v>0.0</v>
      </c>
      <c r="Y147" s="1">
        <v>4.47E-4</v>
      </c>
      <c r="Z147" s="1" t="s">
        <v>11</v>
      </c>
    </row>
    <row r="148">
      <c r="A148" s="1" t="s">
        <v>5</v>
      </c>
      <c r="B148" s="1" t="s">
        <v>6</v>
      </c>
      <c r="C148" s="1" t="s">
        <v>7</v>
      </c>
      <c r="D148" s="1">
        <v>8.0</v>
      </c>
      <c r="E148" s="1" t="s">
        <v>8</v>
      </c>
      <c r="F148" s="1">
        <v>1.0</v>
      </c>
      <c r="G148" s="1" t="s">
        <v>150</v>
      </c>
      <c r="H148" s="3">
        <v>8.0</v>
      </c>
      <c r="I148" s="3">
        <v>1.0</v>
      </c>
      <c r="J148" s="1">
        <v>1.0</v>
      </c>
      <c r="K148" s="1">
        <v>0.28031</v>
      </c>
      <c r="L148" s="1">
        <v>17.3581</v>
      </c>
      <c r="M148" s="4"/>
      <c r="N148" s="1">
        <v>19.3842</v>
      </c>
      <c r="O148" s="4"/>
      <c r="P148" s="1">
        <v>1.467556</v>
      </c>
      <c r="Q148" s="1">
        <v>0.0</v>
      </c>
      <c r="R148" s="1">
        <v>0.0</v>
      </c>
      <c r="S148" s="1">
        <v>0.0</v>
      </c>
      <c r="T148" s="1">
        <v>0.0</v>
      </c>
      <c r="U148" s="1">
        <v>1.622132</v>
      </c>
      <c r="V148" s="1">
        <v>0.454443</v>
      </c>
      <c r="W148" s="1">
        <v>20.794258</v>
      </c>
      <c r="X148" s="1">
        <v>0.0</v>
      </c>
      <c r="Y148" s="1">
        <v>5.06E-4</v>
      </c>
      <c r="Z148" s="1" t="s">
        <v>11</v>
      </c>
    </row>
    <row r="149">
      <c r="A149" s="1" t="s">
        <v>5</v>
      </c>
      <c r="B149" s="1" t="s">
        <v>6</v>
      </c>
      <c r="C149" s="1" t="s">
        <v>7</v>
      </c>
      <c r="D149" s="1">
        <v>8.0</v>
      </c>
      <c r="E149" s="1" t="s">
        <v>8</v>
      </c>
      <c r="F149" s="1">
        <v>1.0</v>
      </c>
      <c r="G149" s="1" t="s">
        <v>150</v>
      </c>
      <c r="H149" s="3">
        <v>8.0</v>
      </c>
      <c r="I149" s="3">
        <v>1.0</v>
      </c>
      <c r="J149" s="1">
        <v>2.0</v>
      </c>
      <c r="K149" s="1">
        <v>0.309949</v>
      </c>
      <c r="L149" s="1">
        <v>17.4869</v>
      </c>
      <c r="M149" s="5">
        <f>AVERAGE(L147:L149)</f>
        <v>17.3804</v>
      </c>
      <c r="N149" s="1">
        <v>19.5551</v>
      </c>
      <c r="O149" s="5">
        <f>AVERAGE(N147:N149)</f>
        <v>19.4271</v>
      </c>
      <c r="P149" s="1">
        <v>1.481676</v>
      </c>
      <c r="Q149" s="1">
        <v>0.0</v>
      </c>
      <c r="R149" s="1">
        <v>0.0</v>
      </c>
      <c r="S149" s="1">
        <v>0.0</v>
      </c>
      <c r="T149" s="1">
        <v>0.0</v>
      </c>
      <c r="U149" s="1">
        <v>1.628477</v>
      </c>
      <c r="V149" s="1">
        <v>0.463609</v>
      </c>
      <c r="W149" s="1">
        <v>20.97191</v>
      </c>
      <c r="X149" s="1">
        <v>0.0</v>
      </c>
      <c r="Y149" s="1">
        <v>4.83E-4</v>
      </c>
      <c r="Z149" s="1" t="s">
        <v>11</v>
      </c>
    </row>
    <row r="150">
      <c r="A150" s="1" t="s">
        <v>5</v>
      </c>
      <c r="B150" s="1" t="s">
        <v>6</v>
      </c>
      <c r="C150" s="1" t="s">
        <v>7</v>
      </c>
      <c r="D150" s="1">
        <v>8.0</v>
      </c>
      <c r="E150" s="1" t="s">
        <v>8</v>
      </c>
      <c r="F150" s="1">
        <v>4.0</v>
      </c>
      <c r="G150" s="1" t="s">
        <v>152</v>
      </c>
      <c r="H150" s="3">
        <v>8.0</v>
      </c>
      <c r="I150" s="3">
        <v>4.0</v>
      </c>
      <c r="J150" s="1">
        <v>0.0</v>
      </c>
      <c r="K150" s="1">
        <v>0.223501</v>
      </c>
      <c r="L150" s="1">
        <v>13.5336</v>
      </c>
      <c r="M150" s="6"/>
      <c r="N150" s="1">
        <v>15.3822</v>
      </c>
      <c r="O150" s="6"/>
      <c r="P150" s="1">
        <v>1.49752</v>
      </c>
      <c r="Q150" s="1">
        <v>0.0</v>
      </c>
      <c r="R150" s="1">
        <v>0.0</v>
      </c>
      <c r="S150" s="1">
        <v>0.0</v>
      </c>
      <c r="T150" s="1">
        <v>0.0</v>
      </c>
      <c r="U150" s="1">
        <v>1.545221</v>
      </c>
      <c r="V150" s="1">
        <v>0.489795</v>
      </c>
      <c r="W150" s="1">
        <v>16.834316</v>
      </c>
      <c r="X150" s="1">
        <v>0.0</v>
      </c>
      <c r="Y150" s="1">
        <v>4.16E-4</v>
      </c>
      <c r="Z150" s="1" t="s">
        <v>11</v>
      </c>
    </row>
    <row r="151">
      <c r="A151" s="1" t="s">
        <v>5</v>
      </c>
      <c r="B151" s="1" t="s">
        <v>6</v>
      </c>
      <c r="C151" s="1" t="s">
        <v>7</v>
      </c>
      <c r="D151" s="1">
        <v>8.0</v>
      </c>
      <c r="E151" s="1" t="s">
        <v>8</v>
      </c>
      <c r="F151" s="1">
        <v>4.0</v>
      </c>
      <c r="G151" s="1" t="s">
        <v>152</v>
      </c>
      <c r="H151" s="3">
        <v>8.0</v>
      </c>
      <c r="I151" s="3">
        <v>4.0</v>
      </c>
      <c r="J151" s="1">
        <v>1.0</v>
      </c>
      <c r="K151" s="1">
        <v>0.220389</v>
      </c>
      <c r="L151" s="1">
        <v>13.6014</v>
      </c>
      <c r="M151" s="6"/>
      <c r="N151" s="1">
        <v>15.4402</v>
      </c>
      <c r="O151" s="6"/>
      <c r="P151" s="1">
        <v>1.485473</v>
      </c>
      <c r="Q151" s="1">
        <v>0.0</v>
      </c>
      <c r="R151" s="1">
        <v>0.0</v>
      </c>
      <c r="S151" s="1">
        <v>0.0</v>
      </c>
      <c r="T151" s="1">
        <v>0.0</v>
      </c>
      <c r="U151" s="1">
        <v>1.537395</v>
      </c>
      <c r="V151" s="1">
        <v>0.4819</v>
      </c>
      <c r="W151" s="1">
        <v>16.880446</v>
      </c>
      <c r="X151" s="1">
        <v>0.0</v>
      </c>
      <c r="Y151" s="1">
        <v>4.45E-4</v>
      </c>
      <c r="Z151" s="1" t="s">
        <v>11</v>
      </c>
    </row>
    <row r="152">
      <c r="A152" s="1" t="s">
        <v>5</v>
      </c>
      <c r="B152" s="1" t="s">
        <v>6</v>
      </c>
      <c r="C152" s="1" t="s">
        <v>7</v>
      </c>
      <c r="D152" s="1">
        <v>8.0</v>
      </c>
      <c r="E152" s="1" t="s">
        <v>8</v>
      </c>
      <c r="F152" s="1">
        <v>4.0</v>
      </c>
      <c r="G152" s="1" t="s">
        <v>152</v>
      </c>
      <c r="H152" s="3">
        <v>8.0</v>
      </c>
      <c r="I152" s="3">
        <v>4.0</v>
      </c>
      <c r="J152" s="1">
        <v>2.0</v>
      </c>
      <c r="K152" s="1">
        <v>0.225235</v>
      </c>
      <c r="L152" s="1">
        <v>13.1201</v>
      </c>
      <c r="M152" s="5">
        <f>AVERAGE(L150:L152)</f>
        <v>13.41836667</v>
      </c>
      <c r="N152" s="1">
        <v>14.9808</v>
      </c>
      <c r="O152" s="5">
        <f>AVERAGE(N150:N152)</f>
        <v>15.26773333</v>
      </c>
      <c r="P152" s="1">
        <v>1.259911</v>
      </c>
      <c r="Q152" s="1">
        <v>0.0</v>
      </c>
      <c r="R152" s="1">
        <v>0.0</v>
      </c>
      <c r="S152" s="1">
        <v>0.0</v>
      </c>
      <c r="T152" s="1">
        <v>0.0</v>
      </c>
      <c r="U152" s="1">
        <v>1.553053</v>
      </c>
      <c r="V152" s="1">
        <v>0.483604</v>
      </c>
      <c r="W152" s="1">
        <v>16.193759</v>
      </c>
      <c r="X152" s="1">
        <v>0.0</v>
      </c>
      <c r="Y152" s="1">
        <v>4.68E-4</v>
      </c>
      <c r="Z152" s="1" t="s">
        <v>11</v>
      </c>
    </row>
    <row r="153">
      <c r="A153" s="1" t="s">
        <v>5</v>
      </c>
      <c r="B153" s="1" t="s">
        <v>6</v>
      </c>
      <c r="C153" s="1" t="s">
        <v>7</v>
      </c>
      <c r="D153" s="1">
        <v>8.0</v>
      </c>
      <c r="E153" s="1" t="s">
        <v>8</v>
      </c>
      <c r="F153" s="1">
        <v>8.0</v>
      </c>
      <c r="G153" s="1" t="s">
        <v>153</v>
      </c>
      <c r="H153" s="3">
        <v>8.0</v>
      </c>
      <c r="I153" s="3">
        <v>8.0</v>
      </c>
      <c r="J153" s="1">
        <v>0.0</v>
      </c>
      <c r="K153" s="1">
        <v>0.22962</v>
      </c>
      <c r="L153" s="1">
        <v>12.2943</v>
      </c>
      <c r="M153" s="6"/>
      <c r="N153" s="1">
        <v>14.1643</v>
      </c>
      <c r="O153" s="6"/>
      <c r="P153" s="1">
        <v>1.280596</v>
      </c>
      <c r="Q153" s="1">
        <v>0.0</v>
      </c>
      <c r="R153" s="1">
        <v>0.0</v>
      </c>
      <c r="S153" s="1">
        <v>0.0</v>
      </c>
      <c r="T153" s="1">
        <v>0.0</v>
      </c>
      <c r="U153" s="1">
        <v>1.564048</v>
      </c>
      <c r="V153" s="1">
        <v>0.518804</v>
      </c>
      <c r="W153" s="1">
        <v>15.399715</v>
      </c>
      <c r="X153" s="1">
        <v>0.0</v>
      </c>
      <c r="Y153" s="1">
        <v>5.13E-4</v>
      </c>
      <c r="Z153" s="1" t="s">
        <v>11</v>
      </c>
    </row>
    <row r="154">
      <c r="A154" s="1" t="s">
        <v>5</v>
      </c>
      <c r="B154" s="1" t="s">
        <v>6</v>
      </c>
      <c r="C154" s="1" t="s">
        <v>7</v>
      </c>
      <c r="D154" s="1">
        <v>8.0</v>
      </c>
      <c r="E154" s="1" t="s">
        <v>8</v>
      </c>
      <c r="F154" s="1">
        <v>8.0</v>
      </c>
      <c r="G154" s="1" t="s">
        <v>153</v>
      </c>
      <c r="H154" s="3">
        <v>8.0</v>
      </c>
      <c r="I154" s="3">
        <v>8.0</v>
      </c>
      <c r="J154" s="1">
        <v>1.0</v>
      </c>
      <c r="K154" s="1">
        <v>0.206462</v>
      </c>
      <c r="L154" s="1">
        <v>12.3618</v>
      </c>
      <c r="M154" s="6"/>
      <c r="N154" s="1">
        <v>14.1807</v>
      </c>
      <c r="O154" s="6"/>
      <c r="P154" s="1">
        <v>1.46607</v>
      </c>
      <c r="Q154" s="1">
        <v>0.0</v>
      </c>
      <c r="R154" s="1">
        <v>0.0</v>
      </c>
      <c r="S154" s="1">
        <v>0.0</v>
      </c>
      <c r="T154" s="1">
        <v>0.0</v>
      </c>
      <c r="U154" s="1">
        <v>1.538889</v>
      </c>
      <c r="V154" s="1">
        <v>0.487715</v>
      </c>
      <c r="W154" s="1">
        <v>15.609653</v>
      </c>
      <c r="X154" s="1">
        <v>0.0</v>
      </c>
      <c r="Y154" s="1">
        <v>5.82E-4</v>
      </c>
      <c r="Z154" s="1" t="s">
        <v>11</v>
      </c>
    </row>
    <row r="155">
      <c r="A155" s="1" t="s">
        <v>5</v>
      </c>
      <c r="B155" s="1" t="s">
        <v>6</v>
      </c>
      <c r="C155" s="1" t="s">
        <v>7</v>
      </c>
      <c r="D155" s="1">
        <v>8.0</v>
      </c>
      <c r="E155" s="1" t="s">
        <v>8</v>
      </c>
      <c r="F155" s="1">
        <v>8.0</v>
      </c>
      <c r="G155" s="1" t="s">
        <v>153</v>
      </c>
      <c r="H155" s="3">
        <v>8.0</v>
      </c>
      <c r="I155" s="3">
        <v>8.0</v>
      </c>
      <c r="J155" s="1">
        <v>2.0</v>
      </c>
      <c r="K155" s="1">
        <v>0.222415</v>
      </c>
      <c r="L155" s="1">
        <v>12.4038</v>
      </c>
      <c r="M155" s="5">
        <f>AVERAGE(L153:L155)</f>
        <v>12.3533</v>
      </c>
      <c r="N155" s="1">
        <v>14.2465</v>
      </c>
      <c r="O155" s="5">
        <f>AVERAGE(N153:N155)</f>
        <v>14.19716667</v>
      </c>
      <c r="P155" s="1">
        <v>1.490977</v>
      </c>
      <c r="Q155" s="1">
        <v>0.0</v>
      </c>
      <c r="R155" s="1">
        <v>0.0</v>
      </c>
      <c r="S155" s="1">
        <v>0.0</v>
      </c>
      <c r="T155" s="1">
        <v>0.0</v>
      </c>
      <c r="U155" s="1">
        <v>1.534115</v>
      </c>
      <c r="V155" s="1">
        <v>0.498767</v>
      </c>
      <c r="W155" s="1">
        <v>15.686891</v>
      </c>
      <c r="X155" s="1">
        <v>0.0</v>
      </c>
      <c r="Y155" s="1">
        <v>5.04E-4</v>
      </c>
      <c r="Z155" s="1" t="s">
        <v>11</v>
      </c>
    </row>
    <row r="156">
      <c r="A156" s="1" t="s">
        <v>5</v>
      </c>
      <c r="B156" s="1" t="s">
        <v>6</v>
      </c>
      <c r="C156" s="1" t="s">
        <v>7</v>
      </c>
      <c r="D156" s="1">
        <v>16.0</v>
      </c>
      <c r="E156" s="1" t="s">
        <v>8</v>
      </c>
      <c r="F156" s="1">
        <v>1.0</v>
      </c>
      <c r="G156" s="1" t="s">
        <v>155</v>
      </c>
      <c r="H156" s="3">
        <v>16.0</v>
      </c>
      <c r="I156" s="3">
        <v>1.0</v>
      </c>
      <c r="J156" s="1">
        <v>0.0</v>
      </c>
      <c r="K156" s="1">
        <v>0.337756</v>
      </c>
      <c r="L156" s="1">
        <v>13.223</v>
      </c>
      <c r="M156" s="6"/>
      <c r="N156" s="1">
        <v>15.3646</v>
      </c>
      <c r="O156" s="6"/>
      <c r="P156" s="1">
        <v>1.501862</v>
      </c>
      <c r="Q156" s="1">
        <v>0.0</v>
      </c>
      <c r="R156" s="1">
        <v>0.0</v>
      </c>
      <c r="S156" s="1">
        <v>0.0</v>
      </c>
      <c r="T156" s="1">
        <v>0.0</v>
      </c>
      <c r="U156" s="1">
        <v>1.696651</v>
      </c>
      <c r="V156" s="1">
        <v>0.449998</v>
      </c>
      <c r="W156" s="1">
        <v>16.81469</v>
      </c>
      <c r="X156" s="1">
        <v>0.0</v>
      </c>
      <c r="Y156" s="1">
        <v>4.28E-4</v>
      </c>
      <c r="Z156" s="1" t="s">
        <v>11</v>
      </c>
    </row>
    <row r="157">
      <c r="A157" s="1" t="s">
        <v>5</v>
      </c>
      <c r="B157" s="1" t="s">
        <v>6</v>
      </c>
      <c r="C157" s="1" t="s">
        <v>7</v>
      </c>
      <c r="D157" s="1">
        <v>16.0</v>
      </c>
      <c r="E157" s="1" t="s">
        <v>8</v>
      </c>
      <c r="F157" s="1">
        <v>1.0</v>
      </c>
      <c r="G157" s="1" t="s">
        <v>155</v>
      </c>
      <c r="H157" s="3">
        <v>16.0</v>
      </c>
      <c r="I157" s="3">
        <v>1.0</v>
      </c>
      <c r="J157" s="1">
        <v>1.0</v>
      </c>
      <c r="K157" s="1">
        <v>0.348366</v>
      </c>
      <c r="L157" s="1">
        <v>13.3717</v>
      </c>
      <c r="M157" s="6"/>
      <c r="N157" s="1">
        <v>15.4853</v>
      </c>
      <c r="O157" s="6"/>
      <c r="P157" s="1">
        <v>1.494387</v>
      </c>
      <c r="Q157" s="1">
        <v>0.0</v>
      </c>
      <c r="R157" s="1">
        <v>0.0</v>
      </c>
      <c r="S157" s="1">
        <v>0.0</v>
      </c>
      <c r="T157" s="1">
        <v>0.0</v>
      </c>
      <c r="U157" s="1">
        <v>1.661236</v>
      </c>
      <c r="V157" s="1">
        <v>0.466714</v>
      </c>
      <c r="W157" s="1">
        <v>16.930483</v>
      </c>
      <c r="X157" s="1">
        <v>0.0</v>
      </c>
      <c r="Y157" s="1">
        <v>3.76E-4</v>
      </c>
      <c r="Z157" s="1" t="s">
        <v>11</v>
      </c>
    </row>
    <row r="158">
      <c r="A158" s="1" t="s">
        <v>5</v>
      </c>
      <c r="B158" s="1" t="s">
        <v>6</v>
      </c>
      <c r="C158" s="1" t="s">
        <v>7</v>
      </c>
      <c r="D158" s="1">
        <v>16.0</v>
      </c>
      <c r="E158" s="1" t="s">
        <v>8</v>
      </c>
      <c r="F158" s="1">
        <v>1.0</v>
      </c>
      <c r="G158" s="1" t="s">
        <v>155</v>
      </c>
      <c r="H158" s="3">
        <v>16.0</v>
      </c>
      <c r="I158" s="3">
        <v>1.0</v>
      </c>
      <c r="J158" s="1">
        <v>2.0</v>
      </c>
      <c r="K158" s="1">
        <v>0.348455</v>
      </c>
      <c r="L158" s="1">
        <v>13.1599</v>
      </c>
      <c r="M158" s="5">
        <f>AVERAGE(L156:L158)</f>
        <v>13.25153333</v>
      </c>
      <c r="N158" s="1">
        <v>15.2689</v>
      </c>
      <c r="O158" s="5">
        <f>AVERAGE(N156:N158)</f>
        <v>15.37293333</v>
      </c>
      <c r="P158" s="1">
        <v>1.493942</v>
      </c>
      <c r="Q158" s="1">
        <v>0.0</v>
      </c>
      <c r="R158" s="1">
        <v>0.0</v>
      </c>
      <c r="S158" s="1">
        <v>0.0</v>
      </c>
      <c r="T158" s="1">
        <v>0.0</v>
      </c>
      <c r="U158" s="1">
        <v>1.654842</v>
      </c>
      <c r="V158" s="1">
        <v>0.462087</v>
      </c>
      <c r="W158" s="1">
        <v>16.712748</v>
      </c>
      <c r="X158" s="1">
        <v>0.0</v>
      </c>
      <c r="Y158" s="1">
        <v>3.86E-4</v>
      </c>
      <c r="Z158" s="1" t="s">
        <v>11</v>
      </c>
    </row>
    <row r="159">
      <c r="A159" s="1" t="s">
        <v>5</v>
      </c>
      <c r="B159" s="1" t="s">
        <v>6</v>
      </c>
      <c r="C159" s="1" t="s">
        <v>7</v>
      </c>
      <c r="D159" s="1">
        <v>16.0</v>
      </c>
      <c r="E159" s="1" t="s">
        <v>8</v>
      </c>
      <c r="F159" s="1">
        <v>4.0</v>
      </c>
      <c r="G159" s="1" t="s">
        <v>157</v>
      </c>
      <c r="H159" s="3">
        <v>16.0</v>
      </c>
      <c r="I159" s="3">
        <v>4.0</v>
      </c>
      <c r="J159" s="1">
        <v>0.0</v>
      </c>
      <c r="K159" s="1">
        <v>0.27419</v>
      </c>
      <c r="L159" s="1">
        <v>11.7429</v>
      </c>
      <c r="M159" s="6"/>
      <c r="N159" s="1">
        <v>13.857</v>
      </c>
      <c r="O159" s="6"/>
      <c r="P159" s="1">
        <v>1.486673</v>
      </c>
      <c r="Q159" s="1">
        <v>0.0</v>
      </c>
      <c r="R159" s="1">
        <v>0.0</v>
      </c>
      <c r="S159" s="1">
        <v>0.0</v>
      </c>
      <c r="T159" s="1">
        <v>0.0</v>
      </c>
      <c r="U159" s="1">
        <v>1.748474</v>
      </c>
      <c r="V159" s="1">
        <v>0.459053</v>
      </c>
      <c r="W159" s="1">
        <v>15.295249</v>
      </c>
      <c r="X159" s="1">
        <v>0.0</v>
      </c>
      <c r="Y159" s="1">
        <v>5.4E-4</v>
      </c>
      <c r="Z159" s="1" t="s">
        <v>11</v>
      </c>
    </row>
    <row r="160">
      <c r="A160" s="1" t="s">
        <v>5</v>
      </c>
      <c r="B160" s="1" t="s">
        <v>6</v>
      </c>
      <c r="C160" s="1" t="s">
        <v>7</v>
      </c>
      <c r="D160" s="1">
        <v>16.0</v>
      </c>
      <c r="E160" s="1" t="s">
        <v>8</v>
      </c>
      <c r="F160" s="1">
        <v>4.0</v>
      </c>
      <c r="G160" s="1" t="s">
        <v>157</v>
      </c>
      <c r="H160" s="3">
        <v>16.0</v>
      </c>
      <c r="I160" s="3">
        <v>4.0</v>
      </c>
      <c r="J160" s="1">
        <v>1.0</v>
      </c>
      <c r="K160" s="1">
        <v>0.277768</v>
      </c>
      <c r="L160" s="1">
        <v>11.785</v>
      </c>
      <c r="M160" s="6"/>
      <c r="N160" s="1">
        <v>13.9211</v>
      </c>
      <c r="O160" s="6"/>
      <c r="P160" s="1">
        <v>1.483039</v>
      </c>
      <c r="Q160" s="1">
        <v>0.0</v>
      </c>
      <c r="R160" s="1">
        <v>0.0</v>
      </c>
      <c r="S160" s="1">
        <v>0.0</v>
      </c>
      <c r="T160" s="1">
        <v>0.0</v>
      </c>
      <c r="U160" s="1">
        <v>1.762784</v>
      </c>
      <c r="V160" s="1">
        <v>0.442141</v>
      </c>
      <c r="W160" s="1">
        <v>15.351949</v>
      </c>
      <c r="X160" s="1">
        <v>0.0</v>
      </c>
      <c r="Y160" s="1">
        <v>5.8E-4</v>
      </c>
      <c r="Z160" s="1" t="s">
        <v>11</v>
      </c>
    </row>
    <row r="161">
      <c r="A161" s="1" t="s">
        <v>5</v>
      </c>
      <c r="B161" s="1" t="s">
        <v>6</v>
      </c>
      <c r="C161" s="1" t="s">
        <v>7</v>
      </c>
      <c r="D161" s="1">
        <v>16.0</v>
      </c>
      <c r="E161" s="1" t="s">
        <v>8</v>
      </c>
      <c r="F161" s="1">
        <v>4.0</v>
      </c>
      <c r="G161" s="1" t="s">
        <v>157</v>
      </c>
      <c r="H161" s="3">
        <v>16.0</v>
      </c>
      <c r="I161" s="3">
        <v>4.0</v>
      </c>
      <c r="J161" s="1">
        <v>2.0</v>
      </c>
      <c r="K161" s="1">
        <v>0.270218</v>
      </c>
      <c r="L161" s="1">
        <v>11.694</v>
      </c>
      <c r="M161" s="5">
        <f>AVERAGE(L159:L161)</f>
        <v>11.74063333</v>
      </c>
      <c r="N161" s="1">
        <v>13.8018</v>
      </c>
      <c r="O161" s="5">
        <f>AVERAGE(N159:N161)</f>
        <v>13.85996667</v>
      </c>
      <c r="P161" s="1">
        <v>1.477623</v>
      </c>
      <c r="Q161" s="1">
        <v>0.0</v>
      </c>
      <c r="R161" s="1">
        <v>0.0</v>
      </c>
      <c r="S161" s="1">
        <v>0.0</v>
      </c>
      <c r="T161" s="1">
        <v>0.0</v>
      </c>
      <c r="U161" s="1">
        <v>1.75415</v>
      </c>
      <c r="V161" s="1">
        <v>0.468371</v>
      </c>
      <c r="W161" s="1">
        <v>15.234293</v>
      </c>
      <c r="X161" s="1">
        <v>0.0</v>
      </c>
      <c r="Y161" s="1">
        <v>4.56E-4</v>
      </c>
      <c r="Z161" s="1" t="s">
        <v>11</v>
      </c>
    </row>
    <row r="162">
      <c r="A162" s="1" t="s">
        <v>5</v>
      </c>
      <c r="B162" s="1" t="s">
        <v>6</v>
      </c>
      <c r="C162" s="1" t="s">
        <v>7</v>
      </c>
      <c r="D162" s="1">
        <v>16.0</v>
      </c>
      <c r="E162" s="1" t="s">
        <v>8</v>
      </c>
      <c r="F162" s="1">
        <v>8.0</v>
      </c>
      <c r="G162" s="1" t="s">
        <v>158</v>
      </c>
      <c r="H162" s="3">
        <v>16.0</v>
      </c>
      <c r="I162" s="3">
        <v>8.0</v>
      </c>
      <c r="J162" s="1">
        <v>0.0</v>
      </c>
      <c r="K162" s="1">
        <v>0.244276</v>
      </c>
      <c r="L162" s="1">
        <v>11.1419</v>
      </c>
      <c r="M162" s="6"/>
      <c r="N162" s="1">
        <v>13.2071</v>
      </c>
      <c r="O162" s="6"/>
      <c r="P162" s="1">
        <v>1.482107</v>
      </c>
      <c r="Q162" s="1">
        <v>0.0</v>
      </c>
      <c r="R162" s="1">
        <v>0.0</v>
      </c>
      <c r="S162" s="1">
        <v>0.0</v>
      </c>
      <c r="T162" s="1">
        <v>0.0</v>
      </c>
      <c r="U162" s="1">
        <v>1.733113</v>
      </c>
      <c r="V162" s="1">
        <v>0.455632</v>
      </c>
      <c r="W162" s="1">
        <v>14.63741</v>
      </c>
      <c r="X162" s="1">
        <v>0.0</v>
      </c>
      <c r="Y162" s="1">
        <v>6.0E-4</v>
      </c>
      <c r="Z162" s="1" t="s">
        <v>11</v>
      </c>
    </row>
    <row r="163">
      <c r="A163" s="1" t="s">
        <v>5</v>
      </c>
      <c r="B163" s="1" t="s">
        <v>6</v>
      </c>
      <c r="C163" s="1" t="s">
        <v>7</v>
      </c>
      <c r="D163" s="1">
        <v>16.0</v>
      </c>
      <c r="E163" s="1" t="s">
        <v>8</v>
      </c>
      <c r="F163" s="1">
        <v>8.0</v>
      </c>
      <c r="G163" s="1" t="s">
        <v>158</v>
      </c>
      <c r="H163" s="3">
        <v>16.0</v>
      </c>
      <c r="I163" s="3">
        <v>8.0</v>
      </c>
      <c r="J163" s="1">
        <v>1.0</v>
      </c>
      <c r="K163" s="1">
        <v>0.21941</v>
      </c>
      <c r="L163" s="1">
        <v>10.9751</v>
      </c>
      <c r="M163" s="6"/>
      <c r="N163" s="1">
        <v>13.0284</v>
      </c>
      <c r="O163" s="6"/>
      <c r="P163" s="1">
        <v>1.28153</v>
      </c>
      <c r="Q163" s="1">
        <v>0.0</v>
      </c>
      <c r="R163" s="1">
        <v>0.0</v>
      </c>
      <c r="S163" s="1">
        <v>0.0</v>
      </c>
      <c r="T163" s="1">
        <v>0.0</v>
      </c>
      <c r="U163" s="1">
        <v>1.759532</v>
      </c>
      <c r="V163" s="1">
        <v>0.449693</v>
      </c>
      <c r="W163" s="1">
        <v>14.26341</v>
      </c>
      <c r="X163" s="1">
        <v>0.0</v>
      </c>
      <c r="Y163" s="1">
        <v>4.46E-4</v>
      </c>
      <c r="Z163" s="1" t="s">
        <v>11</v>
      </c>
    </row>
    <row r="164">
      <c r="A164" s="1" t="s">
        <v>5</v>
      </c>
      <c r="B164" s="1" t="s">
        <v>6</v>
      </c>
      <c r="C164" s="1" t="s">
        <v>7</v>
      </c>
      <c r="D164" s="1">
        <v>16.0</v>
      </c>
      <c r="E164" s="1" t="s">
        <v>8</v>
      </c>
      <c r="F164" s="1">
        <v>8.0</v>
      </c>
      <c r="G164" s="1" t="s">
        <v>158</v>
      </c>
      <c r="H164" s="3">
        <v>16.0</v>
      </c>
      <c r="I164" s="3">
        <v>8.0</v>
      </c>
      <c r="J164" s="1">
        <v>2.0</v>
      </c>
      <c r="K164" s="1">
        <v>0.24532</v>
      </c>
      <c r="L164" s="1">
        <v>11.0068</v>
      </c>
      <c r="M164" s="8">
        <f>AVERAGE(L162:L164)</f>
        <v>11.04126667</v>
      </c>
      <c r="N164" s="1">
        <v>13.0443</v>
      </c>
      <c r="O164" s="8">
        <f>AVERAGE(N162:N164)</f>
        <v>13.09326667</v>
      </c>
      <c r="P164" s="1">
        <v>1.500645</v>
      </c>
      <c r="Q164" s="1">
        <v>0.0</v>
      </c>
      <c r="R164" s="1">
        <v>0.0</v>
      </c>
      <c r="S164" s="1">
        <v>0.0</v>
      </c>
      <c r="T164" s="1">
        <v>0.0</v>
      </c>
      <c r="U164" s="1">
        <v>1.714321</v>
      </c>
      <c r="V164" s="1">
        <v>0.47094</v>
      </c>
      <c r="W164" s="1">
        <v>14.495997</v>
      </c>
      <c r="X164" s="1">
        <v>0.0</v>
      </c>
      <c r="Y164" s="1">
        <v>4.55E-4</v>
      </c>
      <c r="Z164" s="1" t="s">
        <v>11</v>
      </c>
    </row>
    <row r="165">
      <c r="A165" s="1" t="s">
        <v>5</v>
      </c>
      <c r="B165" s="1" t="s">
        <v>6</v>
      </c>
      <c r="C165" s="1" t="s">
        <v>7</v>
      </c>
      <c r="D165" s="1">
        <v>32.0</v>
      </c>
      <c r="E165" s="1" t="s">
        <v>8</v>
      </c>
      <c r="F165" s="1">
        <v>1.0</v>
      </c>
      <c r="G165" s="1" t="s">
        <v>160</v>
      </c>
      <c r="H165" s="3">
        <v>32.0</v>
      </c>
      <c r="I165" s="3">
        <v>1.0</v>
      </c>
      <c r="J165" s="1">
        <v>0.0</v>
      </c>
      <c r="K165" s="1">
        <v>0.34339</v>
      </c>
      <c r="L165" s="1">
        <v>11.3143</v>
      </c>
      <c r="M165" s="4"/>
      <c r="N165" s="1">
        <v>13.651</v>
      </c>
      <c r="O165" s="4"/>
      <c r="P165" s="1">
        <v>1.575694</v>
      </c>
      <c r="Q165" s="1">
        <v>0.0</v>
      </c>
      <c r="R165" s="1">
        <v>0.0</v>
      </c>
      <c r="S165" s="1">
        <v>0.0</v>
      </c>
      <c r="T165" s="1">
        <v>0.0</v>
      </c>
      <c r="U165" s="1">
        <v>1.873866</v>
      </c>
      <c r="V165" s="1">
        <v>0.4316</v>
      </c>
      <c r="W165" s="1">
        <v>15.171819</v>
      </c>
      <c r="X165" s="1">
        <v>0.0</v>
      </c>
      <c r="Y165" s="1">
        <v>5.43E-4</v>
      </c>
      <c r="Z165" s="1" t="s">
        <v>11</v>
      </c>
    </row>
    <row r="166">
      <c r="A166" s="1" t="s">
        <v>5</v>
      </c>
      <c r="B166" s="1" t="s">
        <v>6</v>
      </c>
      <c r="C166" s="1" t="s">
        <v>7</v>
      </c>
      <c r="D166" s="1">
        <v>32.0</v>
      </c>
      <c r="E166" s="1" t="s">
        <v>8</v>
      </c>
      <c r="F166" s="1">
        <v>1.0</v>
      </c>
      <c r="G166" s="1" t="s">
        <v>160</v>
      </c>
      <c r="H166" s="3">
        <v>32.0</v>
      </c>
      <c r="I166" s="3">
        <v>1.0</v>
      </c>
      <c r="J166" s="1">
        <v>1.0</v>
      </c>
      <c r="K166" s="1">
        <v>0.492264</v>
      </c>
      <c r="L166" s="1">
        <v>11.4475</v>
      </c>
      <c r="M166" s="4"/>
      <c r="N166" s="1">
        <v>13.8054</v>
      </c>
      <c r="O166" s="4"/>
      <c r="P166" s="1">
        <v>1.336254</v>
      </c>
      <c r="Q166" s="1">
        <v>0.0</v>
      </c>
      <c r="R166" s="1">
        <v>0.0</v>
      </c>
      <c r="S166" s="1">
        <v>0.0</v>
      </c>
      <c r="T166" s="1">
        <v>0.0</v>
      </c>
      <c r="U166" s="1">
        <v>1.756376</v>
      </c>
      <c r="V166" s="1">
        <v>0.495745</v>
      </c>
      <c r="W166" s="1">
        <v>15.092488</v>
      </c>
      <c r="X166" s="1">
        <v>0.0</v>
      </c>
      <c r="Y166" s="1">
        <v>4.85E-4</v>
      </c>
      <c r="Z166" s="1" t="s">
        <v>11</v>
      </c>
    </row>
    <row r="167">
      <c r="A167" s="1" t="s">
        <v>5</v>
      </c>
      <c r="B167" s="1" t="s">
        <v>6</v>
      </c>
      <c r="C167" s="1" t="s">
        <v>7</v>
      </c>
      <c r="D167" s="1">
        <v>32.0</v>
      </c>
      <c r="E167" s="1" t="s">
        <v>8</v>
      </c>
      <c r="F167" s="1">
        <v>1.0</v>
      </c>
      <c r="G167" s="1" t="s">
        <v>160</v>
      </c>
      <c r="H167" s="3">
        <v>32.0</v>
      </c>
      <c r="I167" s="3">
        <v>1.0</v>
      </c>
      <c r="J167" s="1">
        <v>2.0</v>
      </c>
      <c r="K167" s="1">
        <v>0.349976</v>
      </c>
      <c r="L167" s="1">
        <v>11.4586</v>
      </c>
      <c r="M167" s="5">
        <f>AVERAGE(L165:L167)</f>
        <v>11.4068</v>
      </c>
      <c r="N167" s="1">
        <v>13.6559</v>
      </c>
      <c r="O167" s="5">
        <f>AVERAGE(N165:N167)</f>
        <v>13.7041</v>
      </c>
      <c r="P167" s="1">
        <v>1.545288</v>
      </c>
      <c r="Q167" s="1">
        <v>0.0</v>
      </c>
      <c r="R167" s="1">
        <v>0.0</v>
      </c>
      <c r="S167" s="1">
        <v>0.0</v>
      </c>
      <c r="T167" s="1">
        <v>0.0</v>
      </c>
      <c r="U167" s="1">
        <v>1.740708</v>
      </c>
      <c r="V167" s="1">
        <v>0.433032</v>
      </c>
      <c r="W167" s="1">
        <v>15.151928</v>
      </c>
      <c r="X167" s="1">
        <v>0.0</v>
      </c>
      <c r="Y167" s="1">
        <v>4.05E-4</v>
      </c>
      <c r="Z167" s="1" t="s">
        <v>11</v>
      </c>
    </row>
    <row r="168">
      <c r="A168" s="1" t="s">
        <v>5</v>
      </c>
      <c r="B168" s="1" t="s">
        <v>6</v>
      </c>
      <c r="C168" s="1" t="s">
        <v>7</v>
      </c>
      <c r="D168" s="1">
        <v>32.0</v>
      </c>
      <c r="E168" s="1" t="s">
        <v>8</v>
      </c>
      <c r="F168" s="1">
        <v>4.0</v>
      </c>
      <c r="G168" s="1" t="s">
        <v>161</v>
      </c>
      <c r="H168" s="3">
        <v>32.0</v>
      </c>
      <c r="I168" s="3">
        <v>4.0</v>
      </c>
      <c r="J168" s="1">
        <v>0.0</v>
      </c>
      <c r="K168" s="1">
        <v>0.354657</v>
      </c>
      <c r="L168" s="1">
        <v>10.8446</v>
      </c>
      <c r="M168" s="6"/>
      <c r="N168" s="1">
        <v>13.0753</v>
      </c>
      <c r="O168" s="6"/>
      <c r="P168" s="1">
        <v>1.351247</v>
      </c>
      <c r="Q168" s="1">
        <v>0.0</v>
      </c>
      <c r="R168" s="1">
        <v>0.0</v>
      </c>
      <c r="S168" s="1">
        <v>0.0</v>
      </c>
      <c r="T168" s="1">
        <v>0.0</v>
      </c>
      <c r="U168" s="1">
        <v>1.786216</v>
      </c>
      <c r="V168" s="1">
        <v>0.42868</v>
      </c>
      <c r="W168" s="1">
        <v>14.37409</v>
      </c>
      <c r="X168" s="1">
        <v>0.0</v>
      </c>
      <c r="Y168" s="1">
        <v>5.51E-4</v>
      </c>
      <c r="Z168" s="1" t="s">
        <v>11</v>
      </c>
    </row>
    <row r="169">
      <c r="A169" s="1" t="s">
        <v>5</v>
      </c>
      <c r="B169" s="1" t="s">
        <v>6</v>
      </c>
      <c r="C169" s="1" t="s">
        <v>7</v>
      </c>
      <c r="D169" s="1">
        <v>32.0</v>
      </c>
      <c r="E169" s="1" t="s">
        <v>8</v>
      </c>
      <c r="F169" s="1">
        <v>4.0</v>
      </c>
      <c r="G169" s="1" t="s">
        <v>161</v>
      </c>
      <c r="H169" s="3">
        <v>32.0</v>
      </c>
      <c r="I169" s="3">
        <v>4.0</v>
      </c>
      <c r="J169" s="1">
        <v>1.0</v>
      </c>
      <c r="K169" s="1">
        <v>0.365148</v>
      </c>
      <c r="L169" s="1">
        <v>10.8751</v>
      </c>
      <c r="M169" s="6"/>
      <c r="N169" s="1">
        <v>13.1076</v>
      </c>
      <c r="O169" s="6"/>
      <c r="P169" s="1">
        <v>1.336283</v>
      </c>
      <c r="Q169" s="1">
        <v>0.0</v>
      </c>
      <c r="R169" s="1">
        <v>0.0</v>
      </c>
      <c r="S169" s="1">
        <v>0.0</v>
      </c>
      <c r="T169" s="1">
        <v>0.0</v>
      </c>
      <c r="U169" s="1">
        <v>1.785091</v>
      </c>
      <c r="V169" s="1">
        <v>0.463625</v>
      </c>
      <c r="W169" s="1">
        <v>14.395174</v>
      </c>
      <c r="X169" s="1">
        <v>0.0</v>
      </c>
      <c r="Y169" s="1">
        <v>5.04E-4</v>
      </c>
      <c r="Z169" s="1" t="s">
        <v>11</v>
      </c>
    </row>
    <row r="170">
      <c r="A170" s="1" t="s">
        <v>5</v>
      </c>
      <c r="B170" s="1" t="s">
        <v>6</v>
      </c>
      <c r="C170" s="1" t="s">
        <v>7</v>
      </c>
      <c r="D170" s="1">
        <v>32.0</v>
      </c>
      <c r="E170" s="1" t="s">
        <v>8</v>
      </c>
      <c r="F170" s="1">
        <v>4.0</v>
      </c>
      <c r="G170" s="1" t="s">
        <v>161</v>
      </c>
      <c r="H170" s="3">
        <v>32.0</v>
      </c>
      <c r="I170" s="3">
        <v>4.0</v>
      </c>
      <c r="J170" s="1">
        <v>2.0</v>
      </c>
      <c r="K170" s="1">
        <v>0.260931</v>
      </c>
      <c r="L170" s="1">
        <v>11.4253</v>
      </c>
      <c r="M170" s="5">
        <f>AVERAGE(L168:L170)</f>
        <v>11.04833333</v>
      </c>
      <c r="N170" s="1">
        <v>13.5358</v>
      </c>
      <c r="O170" s="5">
        <f>AVERAGE(N168:N170)</f>
        <v>13.23956667</v>
      </c>
      <c r="P170" s="1">
        <v>1.581032</v>
      </c>
      <c r="Q170" s="1">
        <v>0.0</v>
      </c>
      <c r="R170" s="1">
        <v>0.0</v>
      </c>
      <c r="S170" s="1">
        <v>0.0</v>
      </c>
      <c r="T170" s="1">
        <v>0.0</v>
      </c>
      <c r="U170" s="1">
        <v>1.768464</v>
      </c>
      <c r="V170" s="1">
        <v>0.429586</v>
      </c>
      <c r="W170" s="1">
        <v>15.068988</v>
      </c>
      <c r="X170" s="1">
        <v>0.0</v>
      </c>
      <c r="Y170" s="1">
        <v>4.1E-4</v>
      </c>
      <c r="Z170" s="1" t="s">
        <v>11</v>
      </c>
    </row>
    <row r="171">
      <c r="A171" s="1" t="s">
        <v>5</v>
      </c>
      <c r="B171" s="1" t="s">
        <v>6</v>
      </c>
      <c r="C171" s="1" t="s">
        <v>7</v>
      </c>
      <c r="D171" s="1">
        <v>32.0</v>
      </c>
      <c r="E171" s="1" t="s">
        <v>8</v>
      </c>
      <c r="F171" s="1">
        <v>8.0</v>
      </c>
      <c r="G171" s="1" t="s">
        <v>163</v>
      </c>
      <c r="H171" s="3">
        <v>32.0</v>
      </c>
      <c r="I171" s="3">
        <v>8.0</v>
      </c>
      <c r="J171" s="1">
        <v>0.0</v>
      </c>
      <c r="K171" s="1">
        <v>0.229363</v>
      </c>
      <c r="L171" s="1">
        <v>11.2516</v>
      </c>
      <c r="M171" s="6"/>
      <c r="N171" s="1">
        <v>13.4208</v>
      </c>
      <c r="O171" s="6"/>
      <c r="P171" s="1">
        <v>1.55822</v>
      </c>
      <c r="Q171" s="1">
        <v>0.0</v>
      </c>
      <c r="R171" s="1">
        <v>0.0</v>
      </c>
      <c r="S171" s="1">
        <v>0.0</v>
      </c>
      <c r="T171" s="1">
        <v>0.0</v>
      </c>
      <c r="U171" s="1">
        <v>1.865634</v>
      </c>
      <c r="V171" s="1">
        <v>0.42423</v>
      </c>
      <c r="W171" s="1">
        <v>14.933839</v>
      </c>
      <c r="X171" s="1">
        <v>0.0</v>
      </c>
      <c r="Y171" s="1">
        <v>4.74E-4</v>
      </c>
      <c r="Z171" s="1" t="s">
        <v>11</v>
      </c>
    </row>
    <row r="172">
      <c r="A172" s="1" t="s">
        <v>5</v>
      </c>
      <c r="B172" s="1" t="s">
        <v>6</v>
      </c>
      <c r="C172" s="1" t="s">
        <v>7</v>
      </c>
      <c r="D172" s="1">
        <v>32.0</v>
      </c>
      <c r="E172" s="1" t="s">
        <v>8</v>
      </c>
      <c r="F172" s="1">
        <v>8.0</v>
      </c>
      <c r="G172" s="1" t="s">
        <v>163</v>
      </c>
      <c r="H172" s="3">
        <v>32.0</v>
      </c>
      <c r="I172" s="3">
        <v>8.0</v>
      </c>
      <c r="J172" s="1">
        <v>1.0</v>
      </c>
      <c r="K172" s="1">
        <v>0.250372</v>
      </c>
      <c r="L172" s="1">
        <v>11.2904</v>
      </c>
      <c r="M172" s="6"/>
      <c r="N172" s="1">
        <v>13.4817</v>
      </c>
      <c r="O172" s="6"/>
      <c r="P172" s="1">
        <v>1.568423</v>
      </c>
      <c r="Q172" s="1">
        <v>0.0</v>
      </c>
      <c r="R172" s="1">
        <v>0.0</v>
      </c>
      <c r="S172" s="1">
        <v>0.0</v>
      </c>
      <c r="T172" s="1">
        <v>0.0</v>
      </c>
      <c r="U172" s="1">
        <v>1.853944</v>
      </c>
      <c r="V172" s="1">
        <v>0.411097</v>
      </c>
      <c r="W172" s="1">
        <v>14.998469</v>
      </c>
      <c r="X172" s="1">
        <v>0.0</v>
      </c>
      <c r="Y172" s="1">
        <v>5.82E-4</v>
      </c>
      <c r="Z172" s="1" t="s">
        <v>11</v>
      </c>
    </row>
    <row r="173">
      <c r="A173" s="1" t="s">
        <v>5</v>
      </c>
      <c r="B173" s="1" t="s">
        <v>6</v>
      </c>
      <c r="C173" s="1" t="s">
        <v>7</v>
      </c>
      <c r="D173" s="1">
        <v>32.0</v>
      </c>
      <c r="E173" s="1" t="s">
        <v>8</v>
      </c>
      <c r="F173" s="1">
        <v>8.0</v>
      </c>
      <c r="G173" s="1" t="s">
        <v>163</v>
      </c>
      <c r="H173" s="3">
        <v>32.0</v>
      </c>
      <c r="I173" s="3">
        <v>8.0</v>
      </c>
      <c r="J173" s="1">
        <v>2.0</v>
      </c>
      <c r="K173" s="1">
        <v>0.244217</v>
      </c>
      <c r="L173" s="1">
        <v>11.189</v>
      </c>
      <c r="M173" s="5">
        <f>AVERAGE(L171:L173)</f>
        <v>11.24366667</v>
      </c>
      <c r="N173" s="1">
        <v>13.3668</v>
      </c>
      <c r="O173" s="5">
        <f>AVERAGE(N171:N173)</f>
        <v>13.4231</v>
      </c>
      <c r="P173" s="1">
        <v>1.382332</v>
      </c>
      <c r="Q173" s="1">
        <v>0.0</v>
      </c>
      <c r="R173" s="1">
        <v>0.0</v>
      </c>
      <c r="S173" s="1">
        <v>0.0</v>
      </c>
      <c r="T173" s="1">
        <v>0.0</v>
      </c>
      <c r="U173" s="1">
        <v>1.858737</v>
      </c>
      <c r="V173" s="1">
        <v>0.426857</v>
      </c>
      <c r="W173" s="1">
        <v>14.703921</v>
      </c>
      <c r="X173" s="1">
        <v>0.0</v>
      </c>
      <c r="Y173" s="1">
        <v>4.43E-4</v>
      </c>
      <c r="Z173" s="1" t="s">
        <v>11</v>
      </c>
    </row>
    <row r="174">
      <c r="A174" s="1" t="s">
        <v>5</v>
      </c>
      <c r="B174" s="1" t="s">
        <v>6</v>
      </c>
      <c r="C174" s="1" t="s">
        <v>7</v>
      </c>
      <c r="D174" s="1">
        <v>64.0</v>
      </c>
      <c r="E174" s="1" t="s">
        <v>8</v>
      </c>
      <c r="F174" s="1">
        <v>1.0</v>
      </c>
      <c r="G174" s="1" t="s">
        <v>165</v>
      </c>
      <c r="H174" s="3">
        <v>64.0</v>
      </c>
      <c r="I174" s="3">
        <v>1.0</v>
      </c>
      <c r="J174" s="1">
        <v>0.0</v>
      </c>
      <c r="K174" s="1">
        <v>0.352658</v>
      </c>
      <c r="L174" s="1">
        <v>12.1043</v>
      </c>
      <c r="M174" s="6"/>
      <c r="N174" s="1">
        <v>14.5584</v>
      </c>
      <c r="O174" s="6"/>
      <c r="P174" s="1">
        <v>1.644116</v>
      </c>
      <c r="Q174" s="1">
        <v>0.0</v>
      </c>
      <c r="R174" s="1">
        <v>0.0</v>
      </c>
      <c r="S174" s="1">
        <v>0.0</v>
      </c>
      <c r="T174" s="1">
        <v>0.0</v>
      </c>
      <c r="U174" s="1">
        <v>2.001247</v>
      </c>
      <c r="V174" s="1">
        <v>0.546539</v>
      </c>
      <c r="W174" s="1">
        <v>16.15464</v>
      </c>
      <c r="X174" s="1">
        <v>0.0</v>
      </c>
      <c r="Y174" s="1">
        <v>3.77E-4</v>
      </c>
      <c r="Z174" s="1" t="s">
        <v>11</v>
      </c>
    </row>
    <row r="175">
      <c r="A175" s="1" t="s">
        <v>5</v>
      </c>
      <c r="B175" s="1" t="s">
        <v>6</v>
      </c>
      <c r="C175" s="1" t="s">
        <v>7</v>
      </c>
      <c r="D175" s="1">
        <v>64.0</v>
      </c>
      <c r="E175" s="1" t="s">
        <v>8</v>
      </c>
      <c r="F175" s="1">
        <v>1.0</v>
      </c>
      <c r="G175" s="1" t="s">
        <v>165</v>
      </c>
      <c r="H175" s="3">
        <v>64.0</v>
      </c>
      <c r="I175" s="3">
        <v>1.0</v>
      </c>
      <c r="J175" s="1">
        <v>1.0</v>
      </c>
      <c r="K175" s="1">
        <v>0.366278</v>
      </c>
      <c r="L175" s="1">
        <v>12.2867</v>
      </c>
      <c r="M175" s="6"/>
      <c r="N175" s="1">
        <v>14.7818</v>
      </c>
      <c r="O175" s="6"/>
      <c r="P175" s="1">
        <v>1.595859</v>
      </c>
      <c r="Q175" s="1">
        <v>0.0</v>
      </c>
      <c r="R175" s="1">
        <v>0.0</v>
      </c>
      <c r="S175" s="1">
        <v>0.0</v>
      </c>
      <c r="T175" s="1">
        <v>0.0</v>
      </c>
      <c r="U175" s="1">
        <v>2.027405</v>
      </c>
      <c r="V175" s="1">
        <v>0.513915</v>
      </c>
      <c r="W175" s="1">
        <v>16.328837</v>
      </c>
      <c r="X175" s="1">
        <v>0.0</v>
      </c>
      <c r="Y175" s="1">
        <v>4.07E-4</v>
      </c>
      <c r="Z175" s="1" t="s">
        <v>11</v>
      </c>
    </row>
    <row r="176">
      <c r="A176" s="1" t="s">
        <v>5</v>
      </c>
      <c r="B176" s="1" t="s">
        <v>6</v>
      </c>
      <c r="C176" s="1" t="s">
        <v>7</v>
      </c>
      <c r="D176" s="1">
        <v>64.0</v>
      </c>
      <c r="E176" s="1" t="s">
        <v>8</v>
      </c>
      <c r="F176" s="1">
        <v>1.0</v>
      </c>
      <c r="G176" s="1" t="s">
        <v>165</v>
      </c>
      <c r="H176" s="3">
        <v>64.0</v>
      </c>
      <c r="I176" s="3">
        <v>1.0</v>
      </c>
      <c r="J176" s="1">
        <v>2.0</v>
      </c>
      <c r="K176" s="1">
        <v>0.31004</v>
      </c>
      <c r="L176" s="1">
        <v>12.5772</v>
      </c>
      <c r="M176" s="5">
        <f>AVERAGE(L174:L176)</f>
        <v>12.32273333</v>
      </c>
      <c r="N176" s="1">
        <v>15.0333</v>
      </c>
      <c r="O176" s="5">
        <f>AVERAGE(N174:N176)</f>
        <v>14.79116667</v>
      </c>
      <c r="P176" s="1">
        <v>1.626384</v>
      </c>
      <c r="Q176" s="1">
        <v>0.0</v>
      </c>
      <c r="R176" s="1">
        <v>0.0</v>
      </c>
      <c r="S176" s="1">
        <v>0.0</v>
      </c>
      <c r="T176" s="1">
        <v>0.0</v>
      </c>
      <c r="U176" s="1">
        <v>2.037289</v>
      </c>
      <c r="V176" s="1">
        <v>0.511144</v>
      </c>
      <c r="W176" s="1">
        <v>16.605884</v>
      </c>
      <c r="X176" s="1">
        <v>0.0</v>
      </c>
      <c r="Y176" s="1">
        <v>4.54E-4</v>
      </c>
      <c r="Z176" s="1" t="s">
        <v>11</v>
      </c>
    </row>
    <row r="177">
      <c r="A177" s="1" t="s">
        <v>5</v>
      </c>
      <c r="B177" s="1" t="s">
        <v>6</v>
      </c>
      <c r="C177" s="1" t="s">
        <v>7</v>
      </c>
      <c r="D177" s="1">
        <v>64.0</v>
      </c>
      <c r="E177" s="1" t="s">
        <v>8</v>
      </c>
      <c r="F177" s="1">
        <v>4.0</v>
      </c>
      <c r="G177" s="1" t="s">
        <v>166</v>
      </c>
      <c r="H177" s="3">
        <v>64.0</v>
      </c>
      <c r="I177" s="3">
        <v>4.0</v>
      </c>
      <c r="J177" s="1">
        <v>0.0</v>
      </c>
      <c r="K177" s="1">
        <v>0.312615</v>
      </c>
      <c r="L177" s="1">
        <v>14.6283</v>
      </c>
      <c r="M177" s="6"/>
      <c r="N177" s="1">
        <v>17.1122</v>
      </c>
      <c r="O177" s="6"/>
      <c r="P177" s="1">
        <v>1.622408</v>
      </c>
      <c r="Q177" s="1">
        <v>0.0</v>
      </c>
      <c r="R177" s="1">
        <v>0.0</v>
      </c>
      <c r="S177" s="1">
        <v>0.0</v>
      </c>
      <c r="T177" s="1">
        <v>0.0</v>
      </c>
      <c r="U177" s="1">
        <v>2.088695</v>
      </c>
      <c r="V177" s="1">
        <v>0.560345</v>
      </c>
      <c r="W177" s="1">
        <v>18.685839</v>
      </c>
      <c r="X177" s="1">
        <v>0.0</v>
      </c>
      <c r="Y177" s="1">
        <v>4.6E-4</v>
      </c>
      <c r="Z177" s="1" t="s">
        <v>11</v>
      </c>
    </row>
    <row r="178">
      <c r="A178" s="1" t="s">
        <v>5</v>
      </c>
      <c r="B178" s="1" t="s">
        <v>6</v>
      </c>
      <c r="C178" s="1" t="s">
        <v>7</v>
      </c>
      <c r="D178" s="1">
        <v>64.0</v>
      </c>
      <c r="E178" s="1" t="s">
        <v>8</v>
      </c>
      <c r="F178" s="1">
        <v>4.0</v>
      </c>
      <c r="G178" s="1" t="s">
        <v>166</v>
      </c>
      <c r="H178" s="3">
        <v>64.0</v>
      </c>
      <c r="I178" s="3">
        <v>4.0</v>
      </c>
      <c r="J178" s="1">
        <v>1.0</v>
      </c>
      <c r="K178" s="1">
        <v>0.290844</v>
      </c>
      <c r="L178" s="1">
        <v>14.3626</v>
      </c>
      <c r="M178" s="6"/>
      <c r="N178" s="1">
        <v>16.8372</v>
      </c>
      <c r="O178" s="6"/>
      <c r="P178" s="1">
        <v>1.639026</v>
      </c>
      <c r="Q178" s="1">
        <v>0.0</v>
      </c>
      <c r="R178" s="1">
        <v>0.0</v>
      </c>
      <c r="S178" s="1">
        <v>0.0</v>
      </c>
      <c r="T178" s="1">
        <v>0.0</v>
      </c>
      <c r="U178" s="1">
        <v>2.096115</v>
      </c>
      <c r="V178" s="1">
        <v>0.529106</v>
      </c>
      <c r="W178" s="1">
        <v>18.423765</v>
      </c>
      <c r="X178" s="1">
        <v>0.0</v>
      </c>
      <c r="Y178" s="1">
        <v>4.41E-4</v>
      </c>
      <c r="Z178" s="1" t="s">
        <v>11</v>
      </c>
    </row>
    <row r="179">
      <c r="A179" s="1" t="s">
        <v>5</v>
      </c>
      <c r="B179" s="1" t="s">
        <v>6</v>
      </c>
      <c r="C179" s="1" t="s">
        <v>7</v>
      </c>
      <c r="D179" s="1">
        <v>64.0</v>
      </c>
      <c r="E179" s="1" t="s">
        <v>8</v>
      </c>
      <c r="F179" s="1">
        <v>4.0</v>
      </c>
      <c r="G179" s="1" t="s">
        <v>166</v>
      </c>
      <c r="H179" s="3">
        <v>64.0</v>
      </c>
      <c r="I179" s="3">
        <v>4.0</v>
      </c>
      <c r="J179" s="1">
        <v>2.0</v>
      </c>
      <c r="K179" s="1">
        <v>0.295852</v>
      </c>
      <c r="L179" s="1">
        <v>14.5326</v>
      </c>
      <c r="M179" s="5">
        <f>AVERAGE(L177:L179)</f>
        <v>14.50783333</v>
      </c>
      <c r="N179" s="1">
        <v>17.0402</v>
      </c>
      <c r="O179" s="5">
        <f>AVERAGE(N177:N179)</f>
        <v>16.99653333</v>
      </c>
      <c r="P179" s="1">
        <v>1.643187</v>
      </c>
      <c r="Q179" s="1">
        <v>0.0</v>
      </c>
      <c r="R179" s="1">
        <v>0.0</v>
      </c>
      <c r="S179" s="1">
        <v>0.0</v>
      </c>
      <c r="T179" s="1">
        <v>0.0</v>
      </c>
      <c r="U179" s="1">
        <v>2.106864</v>
      </c>
      <c r="V179" s="1">
        <v>0.534152</v>
      </c>
      <c r="W179" s="1">
        <v>18.621486</v>
      </c>
      <c r="X179" s="1">
        <v>0.0</v>
      </c>
      <c r="Y179" s="1">
        <v>5.53E-4</v>
      </c>
      <c r="Z179" s="1" t="s">
        <v>11</v>
      </c>
    </row>
    <row r="180">
      <c r="A180" s="1" t="s">
        <v>5</v>
      </c>
      <c r="B180" s="1" t="s">
        <v>6</v>
      </c>
      <c r="C180" s="1" t="s">
        <v>7</v>
      </c>
      <c r="D180" s="1">
        <v>64.0</v>
      </c>
      <c r="E180" s="1" t="s">
        <v>8</v>
      </c>
      <c r="F180" s="1">
        <v>8.0</v>
      </c>
      <c r="G180" s="1" t="s">
        <v>168</v>
      </c>
      <c r="H180" s="3">
        <v>64.0</v>
      </c>
      <c r="I180" s="3">
        <v>8.0</v>
      </c>
      <c r="J180" s="1">
        <v>0.0</v>
      </c>
      <c r="K180" s="1">
        <v>0.24006</v>
      </c>
      <c r="L180" s="1">
        <v>14.9074</v>
      </c>
      <c r="M180" s="6"/>
      <c r="N180" s="1">
        <v>17.4834</v>
      </c>
      <c r="O180" s="6"/>
      <c r="P180" s="1">
        <v>1.624395</v>
      </c>
      <c r="Q180" s="1">
        <v>0.0</v>
      </c>
      <c r="R180" s="1">
        <v>0.0</v>
      </c>
      <c r="S180" s="1">
        <v>0.0</v>
      </c>
      <c r="T180" s="1">
        <v>0.0</v>
      </c>
      <c r="U180" s="1">
        <v>2.255256</v>
      </c>
      <c r="V180" s="1">
        <v>0.496578</v>
      </c>
      <c r="W180" s="1">
        <v>19.058129</v>
      </c>
      <c r="X180" s="1">
        <v>0.0</v>
      </c>
      <c r="Y180" s="1">
        <v>4.56E-4</v>
      </c>
      <c r="Z180" s="1" t="s">
        <v>11</v>
      </c>
    </row>
    <row r="181">
      <c r="A181" s="1" t="s">
        <v>5</v>
      </c>
      <c r="B181" s="1" t="s">
        <v>6</v>
      </c>
      <c r="C181" s="1" t="s">
        <v>7</v>
      </c>
      <c r="D181" s="1">
        <v>64.0</v>
      </c>
      <c r="E181" s="1" t="s">
        <v>8</v>
      </c>
      <c r="F181" s="1">
        <v>8.0</v>
      </c>
      <c r="G181" s="1" t="s">
        <v>168</v>
      </c>
      <c r="H181" s="3">
        <v>64.0</v>
      </c>
      <c r="I181" s="3">
        <v>8.0</v>
      </c>
      <c r="J181" s="1">
        <v>1.0</v>
      </c>
      <c r="K181" s="1">
        <v>0.228849</v>
      </c>
      <c r="L181" s="1">
        <v>14.6869</v>
      </c>
      <c r="M181" s="6"/>
      <c r="N181" s="1">
        <v>17.2185</v>
      </c>
      <c r="O181" s="6"/>
      <c r="P181" s="1">
        <v>1.640709</v>
      </c>
      <c r="Q181" s="1">
        <v>0.0</v>
      </c>
      <c r="R181" s="1">
        <v>0.0</v>
      </c>
      <c r="S181" s="1">
        <v>0.0</v>
      </c>
      <c r="T181" s="1">
        <v>0.0</v>
      </c>
      <c r="U181" s="1">
        <v>2.222418</v>
      </c>
      <c r="V181" s="1">
        <v>0.517755</v>
      </c>
      <c r="W181" s="1">
        <v>18.809192</v>
      </c>
      <c r="X181" s="1">
        <v>0.0</v>
      </c>
      <c r="Y181" s="1">
        <v>4.37E-4</v>
      </c>
      <c r="Z181" s="1" t="s">
        <v>11</v>
      </c>
    </row>
    <row r="182">
      <c r="A182" s="1" t="s">
        <v>5</v>
      </c>
      <c r="B182" s="1" t="s">
        <v>6</v>
      </c>
      <c r="C182" s="1" t="s">
        <v>7</v>
      </c>
      <c r="D182" s="1">
        <v>64.0</v>
      </c>
      <c r="E182" s="1" t="s">
        <v>8</v>
      </c>
      <c r="F182" s="1">
        <v>8.0</v>
      </c>
      <c r="G182" s="1" t="s">
        <v>168</v>
      </c>
      <c r="H182" s="3">
        <v>64.0</v>
      </c>
      <c r="I182" s="3">
        <v>8.0</v>
      </c>
      <c r="J182" s="1">
        <v>2.0</v>
      </c>
      <c r="K182" s="1">
        <v>0.247838</v>
      </c>
      <c r="L182" s="1">
        <v>14.7651</v>
      </c>
      <c r="M182" s="5">
        <f>AVERAGE(L180:L182)</f>
        <v>14.78646667</v>
      </c>
      <c r="N182" s="1">
        <v>17.2933</v>
      </c>
      <c r="O182" s="5">
        <f>AVERAGE(N180:N182)</f>
        <v>17.33173333</v>
      </c>
      <c r="P182" s="1">
        <v>1.61451</v>
      </c>
      <c r="Q182" s="1">
        <v>0.0</v>
      </c>
      <c r="R182" s="1">
        <v>0.0</v>
      </c>
      <c r="S182" s="1">
        <v>0.0</v>
      </c>
      <c r="T182" s="1">
        <v>0.0</v>
      </c>
      <c r="U182" s="1">
        <v>2.18659</v>
      </c>
      <c r="V182" s="1">
        <v>0.481531</v>
      </c>
      <c r="W182" s="1">
        <v>18.851616</v>
      </c>
      <c r="X182" s="1">
        <v>0.0</v>
      </c>
      <c r="Y182" s="1">
        <v>5.34E-4</v>
      </c>
      <c r="Z182" s="1" t="s">
        <v>11</v>
      </c>
    </row>
    <row r="183">
      <c r="H183" s="11"/>
      <c r="I183" s="11"/>
    </row>
    <row r="184">
      <c r="H184" s="11"/>
      <c r="I184" s="11"/>
    </row>
    <row r="185">
      <c r="H185" s="11"/>
      <c r="I185" s="11"/>
    </row>
    <row r="186">
      <c r="H186" s="11"/>
      <c r="I186" s="11"/>
    </row>
    <row r="187">
      <c r="H187" s="11"/>
      <c r="I187" s="11"/>
    </row>
    <row r="188">
      <c r="H188" s="11"/>
      <c r="I188" s="11"/>
    </row>
    <row r="189">
      <c r="H189" s="11"/>
      <c r="I189" s="11"/>
    </row>
    <row r="190">
      <c r="H190" s="11"/>
      <c r="I190" s="11"/>
    </row>
    <row r="191">
      <c r="H191" s="11"/>
      <c r="I191" s="11"/>
    </row>
    <row r="192">
      <c r="H192" s="11"/>
      <c r="I192" s="11"/>
    </row>
    <row r="193">
      <c r="H193" s="11"/>
      <c r="I193" s="11"/>
    </row>
    <row r="194">
      <c r="H194" s="11"/>
      <c r="I194" s="11"/>
    </row>
    <row r="195">
      <c r="H195" s="11"/>
      <c r="I195" s="11"/>
    </row>
    <row r="196">
      <c r="H196" s="11"/>
      <c r="I196" s="11"/>
    </row>
    <row r="197">
      <c r="H197" s="11"/>
      <c r="I197" s="11"/>
    </row>
    <row r="198">
      <c r="H198" s="11"/>
      <c r="I198" s="11"/>
    </row>
    <row r="199">
      <c r="H199" s="11"/>
      <c r="I199" s="11"/>
    </row>
    <row r="200">
      <c r="H200" s="11"/>
      <c r="I200" s="11"/>
    </row>
    <row r="201">
      <c r="H201" s="11"/>
      <c r="I201" s="11"/>
    </row>
    <row r="202">
      <c r="H202" s="11"/>
      <c r="I202" s="11"/>
    </row>
    <row r="203">
      <c r="H203" s="11"/>
      <c r="I203" s="11"/>
    </row>
    <row r="204">
      <c r="H204" s="11"/>
      <c r="I204" s="11"/>
    </row>
    <row r="205">
      <c r="H205" s="11"/>
      <c r="I205" s="11"/>
    </row>
    <row r="206">
      <c r="H206" s="11"/>
      <c r="I206" s="11"/>
    </row>
    <row r="207">
      <c r="H207" s="11"/>
      <c r="I207" s="11"/>
    </row>
    <row r="208">
      <c r="H208" s="11"/>
      <c r="I208" s="11"/>
    </row>
    <row r="209">
      <c r="H209" s="11"/>
      <c r="I209" s="11"/>
    </row>
    <row r="210">
      <c r="H210" s="11"/>
      <c r="I210" s="11"/>
    </row>
    <row r="211">
      <c r="H211" s="11"/>
      <c r="I211" s="11"/>
    </row>
    <row r="212">
      <c r="H212" s="11"/>
      <c r="I212" s="11"/>
    </row>
    <row r="213">
      <c r="H213" s="11"/>
      <c r="I213" s="11"/>
    </row>
    <row r="214">
      <c r="H214" s="11"/>
      <c r="I214" s="11"/>
    </row>
    <row r="215">
      <c r="H215" s="11"/>
      <c r="I215" s="11"/>
    </row>
    <row r="216">
      <c r="H216" s="11"/>
      <c r="I216" s="11"/>
    </row>
    <row r="217">
      <c r="H217" s="11"/>
      <c r="I217" s="11"/>
    </row>
    <row r="218">
      <c r="H218" s="11"/>
      <c r="I218" s="11"/>
    </row>
    <row r="219">
      <c r="H219" s="11"/>
      <c r="I219" s="11"/>
    </row>
    <row r="220">
      <c r="H220" s="11"/>
      <c r="I220" s="11"/>
    </row>
    <row r="221">
      <c r="H221" s="11"/>
      <c r="I221" s="11"/>
    </row>
    <row r="222">
      <c r="H222" s="11"/>
      <c r="I222" s="11"/>
    </row>
    <row r="223">
      <c r="H223" s="11"/>
      <c r="I223" s="11"/>
    </row>
    <row r="224">
      <c r="H224" s="11"/>
      <c r="I224" s="11"/>
    </row>
    <row r="225">
      <c r="H225" s="11"/>
      <c r="I225" s="11"/>
    </row>
    <row r="226">
      <c r="H226" s="11"/>
      <c r="I226" s="11"/>
    </row>
    <row r="227">
      <c r="H227" s="11"/>
      <c r="I227" s="11"/>
    </row>
    <row r="228">
      <c r="H228" s="11"/>
      <c r="I228" s="11"/>
    </row>
    <row r="229">
      <c r="H229" s="11"/>
      <c r="I229" s="11"/>
    </row>
    <row r="230">
      <c r="H230" s="11"/>
      <c r="I230" s="11"/>
    </row>
    <row r="231">
      <c r="H231" s="11"/>
      <c r="I231" s="11"/>
    </row>
    <row r="232">
      <c r="H232" s="11"/>
      <c r="I232" s="11"/>
    </row>
    <row r="233">
      <c r="H233" s="11"/>
      <c r="I233" s="11"/>
    </row>
    <row r="234">
      <c r="H234" s="11"/>
      <c r="I234" s="11"/>
    </row>
    <row r="235">
      <c r="H235" s="11"/>
      <c r="I235" s="11"/>
    </row>
    <row r="236">
      <c r="H236" s="11"/>
      <c r="I236" s="11"/>
    </row>
    <row r="237">
      <c r="H237" s="11"/>
      <c r="I237" s="11"/>
    </row>
    <row r="238">
      <c r="H238" s="11"/>
      <c r="I238" s="11"/>
    </row>
    <row r="239">
      <c r="H239" s="11"/>
      <c r="I239" s="11"/>
    </row>
    <row r="240">
      <c r="H240" s="11"/>
      <c r="I240" s="11"/>
    </row>
    <row r="241">
      <c r="H241" s="11"/>
      <c r="I241" s="11"/>
    </row>
    <row r="242">
      <c r="H242" s="11"/>
      <c r="I242" s="11"/>
    </row>
    <row r="243">
      <c r="H243" s="11"/>
      <c r="I243" s="11"/>
    </row>
    <row r="244">
      <c r="H244" s="11"/>
      <c r="I244" s="11"/>
    </row>
    <row r="245">
      <c r="H245" s="11"/>
      <c r="I245" s="11"/>
    </row>
    <row r="246">
      <c r="H246" s="11"/>
      <c r="I246" s="11"/>
    </row>
    <row r="247">
      <c r="H247" s="11"/>
      <c r="I247" s="11"/>
    </row>
    <row r="248">
      <c r="H248" s="11"/>
      <c r="I248" s="11"/>
    </row>
    <row r="249">
      <c r="H249" s="11"/>
      <c r="I249" s="11"/>
    </row>
    <row r="250">
      <c r="H250" s="11"/>
      <c r="I250" s="11"/>
    </row>
    <row r="251">
      <c r="H251" s="11"/>
      <c r="I251" s="11"/>
    </row>
    <row r="252">
      <c r="H252" s="11"/>
      <c r="I252" s="11"/>
    </row>
    <row r="253">
      <c r="H253" s="11"/>
      <c r="I253" s="11"/>
    </row>
    <row r="254">
      <c r="H254" s="11"/>
      <c r="I254" s="11"/>
    </row>
    <row r="255">
      <c r="H255" s="11"/>
      <c r="I255" s="11"/>
    </row>
    <row r="256">
      <c r="H256" s="11"/>
      <c r="I256" s="11"/>
    </row>
    <row r="257">
      <c r="H257" s="11"/>
      <c r="I257" s="11"/>
    </row>
    <row r="258">
      <c r="H258" s="11"/>
      <c r="I258" s="11"/>
    </row>
    <row r="259">
      <c r="H259" s="11"/>
      <c r="I259" s="11"/>
    </row>
    <row r="260">
      <c r="H260" s="11"/>
      <c r="I260" s="11"/>
    </row>
    <row r="261">
      <c r="H261" s="11"/>
      <c r="I261" s="11"/>
    </row>
    <row r="262">
      <c r="H262" s="11"/>
      <c r="I262" s="11"/>
    </row>
    <row r="263">
      <c r="H263" s="11"/>
      <c r="I263" s="11"/>
    </row>
    <row r="264">
      <c r="H264" s="11"/>
      <c r="I264" s="11"/>
    </row>
    <row r="265">
      <c r="H265" s="11"/>
      <c r="I265" s="11"/>
    </row>
    <row r="266">
      <c r="H266" s="11"/>
      <c r="I266" s="11"/>
    </row>
    <row r="267">
      <c r="H267" s="11"/>
      <c r="I267" s="11"/>
    </row>
    <row r="268">
      <c r="H268" s="11"/>
      <c r="I268" s="11"/>
    </row>
    <row r="269">
      <c r="H269" s="11"/>
      <c r="I269" s="11"/>
    </row>
    <row r="270">
      <c r="H270" s="11"/>
      <c r="I270" s="11"/>
    </row>
    <row r="271">
      <c r="H271" s="11"/>
      <c r="I271" s="11"/>
    </row>
    <row r="272">
      <c r="H272" s="11"/>
      <c r="I272" s="11"/>
    </row>
    <row r="273">
      <c r="H273" s="11"/>
      <c r="I273" s="11"/>
    </row>
    <row r="274">
      <c r="H274" s="11"/>
      <c r="I274" s="11"/>
    </row>
    <row r="275">
      <c r="H275" s="11"/>
      <c r="I275" s="11"/>
    </row>
    <row r="276">
      <c r="H276" s="11"/>
      <c r="I276" s="11"/>
    </row>
    <row r="277">
      <c r="H277" s="11"/>
      <c r="I277" s="11"/>
    </row>
    <row r="278">
      <c r="H278" s="11"/>
      <c r="I278" s="11"/>
    </row>
    <row r="279">
      <c r="H279" s="11"/>
      <c r="I279" s="11"/>
    </row>
    <row r="280">
      <c r="H280" s="11"/>
      <c r="I280" s="11"/>
    </row>
    <row r="281">
      <c r="H281" s="11"/>
      <c r="I281" s="11"/>
    </row>
    <row r="282">
      <c r="H282" s="11"/>
      <c r="I282" s="11"/>
    </row>
    <row r="283">
      <c r="H283" s="11"/>
      <c r="I283" s="11"/>
    </row>
    <row r="284">
      <c r="H284" s="11"/>
      <c r="I284" s="11"/>
    </row>
    <row r="285">
      <c r="H285" s="11"/>
      <c r="I285" s="11"/>
    </row>
    <row r="286">
      <c r="H286" s="11"/>
      <c r="I286" s="11"/>
    </row>
    <row r="287">
      <c r="H287" s="11"/>
      <c r="I287" s="11"/>
    </row>
    <row r="288">
      <c r="H288" s="11"/>
      <c r="I288" s="11"/>
    </row>
    <row r="289">
      <c r="H289" s="11"/>
      <c r="I289" s="11"/>
    </row>
    <row r="290">
      <c r="H290" s="11"/>
      <c r="I290" s="11"/>
    </row>
    <row r="291">
      <c r="H291" s="11"/>
      <c r="I291" s="11"/>
    </row>
    <row r="292">
      <c r="H292" s="11"/>
      <c r="I292" s="11"/>
    </row>
    <row r="293">
      <c r="H293" s="11"/>
      <c r="I293" s="11"/>
    </row>
    <row r="294">
      <c r="H294" s="11"/>
      <c r="I294" s="11"/>
    </row>
    <row r="295">
      <c r="H295" s="11"/>
      <c r="I295" s="11"/>
    </row>
    <row r="296">
      <c r="H296" s="11"/>
      <c r="I296" s="11"/>
    </row>
    <row r="297">
      <c r="H297" s="11"/>
      <c r="I297" s="11"/>
    </row>
    <row r="298">
      <c r="H298" s="11"/>
      <c r="I298" s="11"/>
    </row>
    <row r="299">
      <c r="H299" s="11"/>
      <c r="I299" s="11"/>
    </row>
    <row r="300">
      <c r="H300" s="11"/>
      <c r="I300" s="11"/>
    </row>
    <row r="301">
      <c r="H301" s="11"/>
      <c r="I301" s="11"/>
    </row>
    <row r="302">
      <c r="H302" s="11"/>
      <c r="I302" s="11"/>
    </row>
    <row r="303">
      <c r="H303" s="11"/>
      <c r="I303" s="11"/>
    </row>
    <row r="304">
      <c r="H304" s="11"/>
      <c r="I304" s="11"/>
    </row>
    <row r="305">
      <c r="H305" s="11"/>
      <c r="I305" s="11"/>
    </row>
    <row r="306">
      <c r="H306" s="11"/>
      <c r="I306" s="11"/>
    </row>
    <row r="307">
      <c r="H307" s="11"/>
      <c r="I307" s="11"/>
    </row>
    <row r="308">
      <c r="H308" s="11"/>
      <c r="I308" s="11"/>
    </row>
    <row r="309">
      <c r="H309" s="11"/>
      <c r="I309" s="11"/>
    </row>
    <row r="310">
      <c r="H310" s="11"/>
      <c r="I310" s="11"/>
    </row>
    <row r="311">
      <c r="H311" s="11"/>
      <c r="I311" s="11"/>
    </row>
    <row r="312">
      <c r="H312" s="11"/>
      <c r="I312" s="11"/>
    </row>
    <row r="313">
      <c r="H313" s="11"/>
      <c r="I313" s="11"/>
    </row>
    <row r="314">
      <c r="H314" s="11"/>
      <c r="I314" s="11"/>
    </row>
    <row r="315">
      <c r="H315" s="11"/>
      <c r="I315" s="11"/>
    </row>
    <row r="316">
      <c r="H316" s="11"/>
      <c r="I316" s="11"/>
    </row>
    <row r="317">
      <c r="H317" s="11"/>
      <c r="I317" s="11"/>
    </row>
    <row r="318">
      <c r="H318" s="11"/>
      <c r="I318" s="11"/>
    </row>
    <row r="319">
      <c r="H319" s="11"/>
      <c r="I319" s="11"/>
    </row>
    <row r="320">
      <c r="H320" s="11"/>
      <c r="I320" s="11"/>
    </row>
    <row r="321">
      <c r="H321" s="11"/>
      <c r="I321" s="11"/>
    </row>
    <row r="322">
      <c r="H322" s="11"/>
      <c r="I322" s="11"/>
    </row>
    <row r="323">
      <c r="H323" s="11"/>
      <c r="I323" s="11"/>
    </row>
    <row r="324">
      <c r="H324" s="11"/>
      <c r="I324" s="11"/>
    </row>
    <row r="325">
      <c r="H325" s="11"/>
      <c r="I325" s="11"/>
    </row>
    <row r="326">
      <c r="H326" s="11"/>
      <c r="I326" s="11"/>
    </row>
    <row r="327">
      <c r="H327" s="11"/>
      <c r="I327" s="11"/>
    </row>
    <row r="328">
      <c r="H328" s="11"/>
      <c r="I328" s="11"/>
    </row>
    <row r="329">
      <c r="H329" s="11"/>
      <c r="I329" s="11"/>
    </row>
    <row r="330">
      <c r="H330" s="11"/>
      <c r="I330" s="11"/>
    </row>
    <row r="331">
      <c r="H331" s="11"/>
      <c r="I331" s="11"/>
    </row>
    <row r="332">
      <c r="H332" s="11"/>
      <c r="I332" s="11"/>
    </row>
    <row r="333">
      <c r="H333" s="11"/>
      <c r="I333" s="11"/>
    </row>
    <row r="334">
      <c r="H334" s="11"/>
      <c r="I334" s="11"/>
    </row>
    <row r="335">
      <c r="H335" s="11"/>
      <c r="I335" s="11"/>
    </row>
    <row r="336">
      <c r="H336" s="11"/>
      <c r="I336" s="11"/>
    </row>
    <row r="337">
      <c r="H337" s="11"/>
      <c r="I337" s="11"/>
    </row>
    <row r="338">
      <c r="H338" s="11"/>
      <c r="I338" s="11"/>
    </row>
    <row r="339">
      <c r="H339" s="11"/>
      <c r="I339" s="11"/>
    </row>
    <row r="340">
      <c r="H340" s="11"/>
      <c r="I340" s="11"/>
    </row>
    <row r="341">
      <c r="H341" s="11"/>
      <c r="I341" s="11"/>
    </row>
    <row r="342">
      <c r="H342" s="11"/>
      <c r="I342" s="11"/>
    </row>
    <row r="343">
      <c r="H343" s="11"/>
      <c r="I343" s="11"/>
    </row>
    <row r="344">
      <c r="H344" s="11"/>
      <c r="I344" s="11"/>
    </row>
    <row r="345">
      <c r="H345" s="11"/>
      <c r="I345" s="11"/>
    </row>
    <row r="346">
      <c r="H346" s="11"/>
      <c r="I346" s="11"/>
    </row>
    <row r="347">
      <c r="H347" s="11"/>
      <c r="I347" s="11"/>
    </row>
    <row r="348">
      <c r="H348" s="11"/>
      <c r="I348" s="11"/>
    </row>
    <row r="349">
      <c r="H349" s="11"/>
      <c r="I349" s="11"/>
    </row>
    <row r="350">
      <c r="H350" s="11"/>
      <c r="I350" s="11"/>
    </row>
    <row r="351">
      <c r="H351" s="11"/>
      <c r="I351" s="11"/>
    </row>
    <row r="352">
      <c r="H352" s="11"/>
      <c r="I352" s="11"/>
    </row>
    <row r="353">
      <c r="H353" s="11"/>
      <c r="I353" s="11"/>
    </row>
    <row r="354">
      <c r="H354" s="11"/>
      <c r="I354" s="11"/>
    </row>
    <row r="355">
      <c r="H355" s="11"/>
      <c r="I355" s="11"/>
    </row>
    <row r="356">
      <c r="H356" s="11"/>
      <c r="I356" s="11"/>
    </row>
    <row r="357">
      <c r="H357" s="11"/>
      <c r="I357" s="11"/>
    </row>
    <row r="358">
      <c r="H358" s="11"/>
      <c r="I358" s="11"/>
    </row>
    <row r="359">
      <c r="H359" s="11"/>
      <c r="I359" s="11"/>
    </row>
    <row r="360">
      <c r="H360" s="11"/>
      <c r="I360" s="11"/>
    </row>
    <row r="361">
      <c r="H361" s="11"/>
      <c r="I361" s="11"/>
    </row>
    <row r="362">
      <c r="H362" s="11"/>
      <c r="I362" s="11"/>
    </row>
    <row r="363">
      <c r="H363" s="11"/>
      <c r="I363" s="11"/>
    </row>
    <row r="364">
      <c r="H364" s="11"/>
      <c r="I364" s="11"/>
    </row>
    <row r="365">
      <c r="H365" s="11"/>
      <c r="I365" s="11"/>
    </row>
    <row r="366">
      <c r="H366" s="11"/>
      <c r="I366" s="11"/>
    </row>
    <row r="367">
      <c r="H367" s="11"/>
      <c r="I367" s="11"/>
    </row>
    <row r="368">
      <c r="H368" s="11"/>
      <c r="I368" s="11"/>
    </row>
    <row r="369">
      <c r="H369" s="11"/>
      <c r="I369" s="11"/>
    </row>
    <row r="370">
      <c r="H370" s="11"/>
      <c r="I370" s="11"/>
    </row>
    <row r="371">
      <c r="H371" s="11"/>
      <c r="I371" s="11"/>
    </row>
    <row r="372">
      <c r="H372" s="11"/>
      <c r="I372" s="11"/>
    </row>
    <row r="373">
      <c r="H373" s="11"/>
      <c r="I373" s="11"/>
    </row>
    <row r="374">
      <c r="H374" s="11"/>
      <c r="I374" s="11"/>
    </row>
    <row r="375">
      <c r="H375" s="11"/>
      <c r="I375" s="11"/>
    </row>
    <row r="376">
      <c r="H376" s="11"/>
      <c r="I376" s="11"/>
    </row>
    <row r="377">
      <c r="H377" s="11"/>
      <c r="I377" s="11"/>
    </row>
    <row r="378">
      <c r="H378" s="11"/>
      <c r="I378" s="11"/>
    </row>
    <row r="379">
      <c r="H379" s="11"/>
      <c r="I379" s="11"/>
    </row>
    <row r="380">
      <c r="H380" s="11"/>
      <c r="I380" s="11"/>
    </row>
    <row r="381">
      <c r="H381" s="11"/>
      <c r="I381" s="11"/>
    </row>
    <row r="382">
      <c r="H382" s="11"/>
      <c r="I382" s="11"/>
    </row>
    <row r="383">
      <c r="H383" s="11"/>
      <c r="I383" s="11"/>
    </row>
    <row r="384">
      <c r="H384" s="11"/>
      <c r="I384" s="11"/>
    </row>
    <row r="385">
      <c r="H385" s="11"/>
      <c r="I385" s="11"/>
    </row>
    <row r="386">
      <c r="H386" s="11"/>
      <c r="I386" s="11"/>
    </row>
    <row r="387">
      <c r="H387" s="11"/>
      <c r="I387" s="11"/>
    </row>
    <row r="388">
      <c r="H388" s="11"/>
      <c r="I388" s="11"/>
    </row>
    <row r="389">
      <c r="H389" s="11"/>
      <c r="I389" s="11"/>
    </row>
    <row r="390">
      <c r="H390" s="11"/>
      <c r="I390" s="11"/>
    </row>
    <row r="391">
      <c r="H391" s="11"/>
      <c r="I391" s="11"/>
    </row>
    <row r="392">
      <c r="H392" s="11"/>
      <c r="I392" s="11"/>
    </row>
    <row r="393">
      <c r="H393" s="11"/>
      <c r="I393" s="11"/>
    </row>
    <row r="394">
      <c r="H394" s="11"/>
      <c r="I394" s="11"/>
    </row>
    <row r="395">
      <c r="H395" s="11"/>
      <c r="I395" s="11"/>
    </row>
    <row r="396">
      <c r="H396" s="11"/>
      <c r="I396" s="11"/>
    </row>
    <row r="397">
      <c r="H397" s="11"/>
      <c r="I397" s="11"/>
    </row>
    <row r="398">
      <c r="H398" s="11"/>
      <c r="I398" s="11"/>
    </row>
    <row r="399">
      <c r="H399" s="11"/>
      <c r="I399" s="11"/>
    </row>
    <row r="400">
      <c r="H400" s="11"/>
      <c r="I400" s="11"/>
    </row>
    <row r="401">
      <c r="H401" s="11"/>
      <c r="I401" s="11"/>
    </row>
    <row r="402">
      <c r="H402" s="11"/>
      <c r="I402" s="11"/>
    </row>
    <row r="403">
      <c r="H403" s="11"/>
      <c r="I403" s="11"/>
    </row>
    <row r="404">
      <c r="H404" s="11"/>
      <c r="I404" s="11"/>
    </row>
    <row r="405">
      <c r="H405" s="11"/>
      <c r="I405" s="11"/>
    </row>
    <row r="406">
      <c r="H406" s="11"/>
      <c r="I406" s="11"/>
    </row>
    <row r="407">
      <c r="H407" s="11"/>
      <c r="I407" s="11"/>
    </row>
    <row r="408">
      <c r="H408" s="11"/>
      <c r="I408" s="11"/>
    </row>
    <row r="409">
      <c r="H409" s="11"/>
      <c r="I409" s="11"/>
    </row>
    <row r="410">
      <c r="H410" s="11"/>
      <c r="I410" s="11"/>
    </row>
    <row r="411">
      <c r="H411" s="11"/>
      <c r="I411" s="11"/>
    </row>
    <row r="412">
      <c r="H412" s="11"/>
      <c r="I412" s="11"/>
    </row>
    <row r="413">
      <c r="H413" s="11"/>
      <c r="I413" s="11"/>
    </row>
    <row r="414">
      <c r="H414" s="11"/>
      <c r="I414" s="11"/>
    </row>
    <row r="415">
      <c r="H415" s="11"/>
      <c r="I415" s="11"/>
    </row>
    <row r="416">
      <c r="H416" s="11"/>
      <c r="I416" s="11"/>
    </row>
    <row r="417">
      <c r="H417" s="11"/>
      <c r="I417" s="11"/>
    </row>
    <row r="418">
      <c r="H418" s="11"/>
      <c r="I418" s="11"/>
    </row>
    <row r="419">
      <c r="H419" s="11"/>
      <c r="I419" s="11"/>
    </row>
    <row r="420">
      <c r="H420" s="11"/>
      <c r="I420" s="11"/>
    </row>
    <row r="421">
      <c r="H421" s="11"/>
      <c r="I421" s="11"/>
    </row>
    <row r="422">
      <c r="H422" s="11"/>
      <c r="I422" s="11"/>
    </row>
    <row r="423">
      <c r="H423" s="11"/>
      <c r="I423" s="11"/>
    </row>
    <row r="424">
      <c r="H424" s="11"/>
      <c r="I424" s="11"/>
    </row>
    <row r="425">
      <c r="H425" s="11"/>
      <c r="I425" s="11"/>
    </row>
    <row r="426">
      <c r="H426" s="11"/>
      <c r="I426" s="11"/>
    </row>
    <row r="427">
      <c r="H427" s="11"/>
      <c r="I427" s="11"/>
    </row>
    <row r="428">
      <c r="H428" s="11"/>
      <c r="I428" s="11"/>
    </row>
    <row r="429">
      <c r="H429" s="11"/>
      <c r="I429" s="11"/>
    </row>
    <row r="430">
      <c r="H430" s="11"/>
      <c r="I430" s="11"/>
    </row>
    <row r="431">
      <c r="H431" s="11"/>
      <c r="I431" s="11"/>
    </row>
    <row r="432">
      <c r="H432" s="11"/>
      <c r="I432" s="11"/>
    </row>
    <row r="433">
      <c r="H433" s="11"/>
      <c r="I433" s="11"/>
    </row>
    <row r="434">
      <c r="H434" s="11"/>
      <c r="I434" s="11"/>
    </row>
    <row r="435">
      <c r="H435" s="11"/>
      <c r="I435" s="11"/>
    </row>
    <row r="436">
      <c r="H436" s="11"/>
      <c r="I436" s="11"/>
    </row>
    <row r="437">
      <c r="H437" s="11"/>
      <c r="I437" s="11"/>
    </row>
    <row r="438">
      <c r="H438" s="11"/>
      <c r="I438" s="11"/>
    </row>
    <row r="439">
      <c r="H439" s="11"/>
      <c r="I439" s="11"/>
    </row>
    <row r="440">
      <c r="H440" s="11"/>
      <c r="I440" s="11"/>
    </row>
    <row r="441">
      <c r="H441" s="11"/>
      <c r="I441" s="11"/>
    </row>
    <row r="442">
      <c r="H442" s="11"/>
      <c r="I442" s="11"/>
    </row>
    <row r="443">
      <c r="H443" s="11"/>
      <c r="I443" s="11"/>
    </row>
    <row r="444">
      <c r="H444" s="11"/>
      <c r="I444" s="11"/>
    </row>
    <row r="445">
      <c r="H445" s="11"/>
      <c r="I445" s="11"/>
    </row>
    <row r="446">
      <c r="H446" s="11"/>
      <c r="I446" s="11"/>
    </row>
    <row r="447">
      <c r="H447" s="11"/>
      <c r="I447" s="11"/>
    </row>
    <row r="448">
      <c r="H448" s="11"/>
      <c r="I448" s="11"/>
    </row>
    <row r="449">
      <c r="H449" s="11"/>
      <c r="I449" s="11"/>
    </row>
    <row r="450">
      <c r="H450" s="11"/>
      <c r="I450" s="11"/>
    </row>
    <row r="451">
      <c r="H451" s="11"/>
      <c r="I451" s="11"/>
    </row>
    <row r="452">
      <c r="H452" s="11"/>
      <c r="I452" s="11"/>
    </row>
    <row r="453">
      <c r="H453" s="11"/>
      <c r="I453" s="11"/>
    </row>
    <row r="454">
      <c r="H454" s="11"/>
      <c r="I454" s="11"/>
    </row>
    <row r="455">
      <c r="H455" s="11"/>
      <c r="I455" s="11"/>
    </row>
    <row r="456">
      <c r="H456" s="11"/>
      <c r="I456" s="11"/>
    </row>
    <row r="457">
      <c r="H457" s="11"/>
      <c r="I457" s="11"/>
    </row>
    <row r="458">
      <c r="H458" s="11"/>
      <c r="I458" s="11"/>
    </row>
    <row r="459">
      <c r="H459" s="11"/>
      <c r="I459" s="11"/>
    </row>
    <row r="460">
      <c r="H460" s="11"/>
      <c r="I460" s="11"/>
    </row>
    <row r="461">
      <c r="H461" s="11"/>
      <c r="I461" s="11"/>
    </row>
    <row r="462">
      <c r="H462" s="11"/>
      <c r="I462" s="11"/>
    </row>
    <row r="463">
      <c r="H463" s="11"/>
      <c r="I463" s="11"/>
    </row>
    <row r="464">
      <c r="H464" s="11"/>
      <c r="I464" s="11"/>
    </row>
    <row r="465">
      <c r="H465" s="11"/>
      <c r="I465" s="11"/>
    </row>
    <row r="466">
      <c r="H466" s="11"/>
      <c r="I466" s="11"/>
    </row>
    <row r="467">
      <c r="H467" s="11"/>
      <c r="I467" s="11"/>
    </row>
    <row r="468">
      <c r="H468" s="11"/>
      <c r="I468" s="11"/>
    </row>
    <row r="469">
      <c r="H469" s="11"/>
      <c r="I469" s="11"/>
    </row>
    <row r="470">
      <c r="H470" s="11"/>
      <c r="I470" s="11"/>
    </row>
    <row r="471">
      <c r="H471" s="11"/>
      <c r="I471" s="11"/>
    </row>
    <row r="472">
      <c r="H472" s="11"/>
      <c r="I472" s="11"/>
    </row>
    <row r="473">
      <c r="H473" s="11"/>
      <c r="I473" s="11"/>
    </row>
    <row r="474">
      <c r="H474" s="11"/>
      <c r="I474" s="11"/>
    </row>
    <row r="475">
      <c r="H475" s="11"/>
      <c r="I475" s="11"/>
    </row>
    <row r="476">
      <c r="H476" s="11"/>
      <c r="I476" s="11"/>
    </row>
    <row r="477">
      <c r="H477" s="11"/>
      <c r="I477" s="11"/>
    </row>
    <row r="478">
      <c r="H478" s="11"/>
      <c r="I478" s="11"/>
    </row>
    <row r="479">
      <c r="H479" s="11"/>
      <c r="I479" s="11"/>
    </row>
    <row r="480">
      <c r="H480" s="11"/>
      <c r="I480" s="11"/>
    </row>
    <row r="481">
      <c r="H481" s="11"/>
      <c r="I481" s="11"/>
    </row>
    <row r="482">
      <c r="H482" s="11"/>
      <c r="I482" s="11"/>
    </row>
    <row r="483">
      <c r="H483" s="11"/>
      <c r="I483" s="11"/>
    </row>
    <row r="484">
      <c r="H484" s="11"/>
      <c r="I484" s="11"/>
    </row>
    <row r="485">
      <c r="H485" s="11"/>
      <c r="I485" s="11"/>
    </row>
    <row r="486">
      <c r="H486" s="11"/>
      <c r="I486" s="11"/>
    </row>
    <row r="487">
      <c r="H487" s="11"/>
      <c r="I487" s="11"/>
    </row>
    <row r="488">
      <c r="H488" s="11"/>
      <c r="I488" s="11"/>
    </row>
    <row r="489">
      <c r="H489" s="11"/>
      <c r="I489" s="11"/>
    </row>
    <row r="490">
      <c r="H490" s="11"/>
      <c r="I490" s="11"/>
    </row>
    <row r="491">
      <c r="H491" s="11"/>
      <c r="I491" s="11"/>
    </row>
    <row r="492">
      <c r="H492" s="11"/>
      <c r="I492" s="11"/>
    </row>
    <row r="493">
      <c r="H493" s="11"/>
      <c r="I493" s="11"/>
    </row>
    <row r="494">
      <c r="H494" s="11"/>
      <c r="I494" s="11"/>
    </row>
    <row r="495">
      <c r="H495" s="11"/>
      <c r="I495" s="11"/>
    </row>
    <row r="496">
      <c r="H496" s="11"/>
      <c r="I496" s="11"/>
    </row>
    <row r="497">
      <c r="H497" s="11"/>
      <c r="I497" s="11"/>
    </row>
    <row r="498">
      <c r="H498" s="11"/>
      <c r="I498" s="11"/>
    </row>
    <row r="499">
      <c r="H499" s="11"/>
      <c r="I499" s="11"/>
    </row>
    <row r="500">
      <c r="H500" s="11"/>
      <c r="I500" s="11"/>
    </row>
    <row r="501">
      <c r="H501" s="11"/>
      <c r="I501" s="11"/>
    </row>
    <row r="502">
      <c r="H502" s="11"/>
      <c r="I502" s="11"/>
    </row>
    <row r="503">
      <c r="H503" s="11"/>
      <c r="I503" s="11"/>
    </row>
    <row r="504">
      <c r="H504" s="11"/>
      <c r="I504" s="11"/>
    </row>
    <row r="505">
      <c r="H505" s="11"/>
      <c r="I505" s="11"/>
    </row>
    <row r="506">
      <c r="H506" s="11"/>
      <c r="I506" s="11"/>
    </row>
    <row r="507">
      <c r="H507" s="11"/>
      <c r="I507" s="11"/>
    </row>
    <row r="508">
      <c r="H508" s="11"/>
      <c r="I508" s="11"/>
    </row>
    <row r="509">
      <c r="H509" s="11"/>
      <c r="I509" s="11"/>
    </row>
    <row r="510">
      <c r="H510" s="11"/>
      <c r="I510" s="11"/>
    </row>
    <row r="511">
      <c r="H511" s="11"/>
      <c r="I511" s="11"/>
    </row>
    <row r="512">
      <c r="H512" s="11"/>
      <c r="I512" s="11"/>
    </row>
    <row r="513">
      <c r="H513" s="11"/>
      <c r="I513" s="11"/>
    </row>
    <row r="514">
      <c r="H514" s="11"/>
      <c r="I514" s="11"/>
    </row>
    <row r="515">
      <c r="H515" s="11"/>
      <c r="I515" s="11"/>
    </row>
    <row r="516">
      <c r="H516" s="11"/>
      <c r="I516" s="11"/>
    </row>
    <row r="517">
      <c r="H517" s="11"/>
      <c r="I517" s="11"/>
    </row>
    <row r="518">
      <c r="H518" s="11"/>
      <c r="I518" s="11"/>
    </row>
    <row r="519">
      <c r="H519" s="11"/>
      <c r="I519" s="11"/>
    </row>
    <row r="520">
      <c r="H520" s="11"/>
      <c r="I520" s="11"/>
    </row>
    <row r="521">
      <c r="H521" s="11"/>
      <c r="I521" s="11"/>
    </row>
    <row r="522">
      <c r="H522" s="11"/>
      <c r="I522" s="11"/>
    </row>
    <row r="523">
      <c r="H523" s="11"/>
      <c r="I523" s="11"/>
    </row>
    <row r="524">
      <c r="H524" s="11"/>
      <c r="I524" s="11"/>
    </row>
    <row r="525">
      <c r="H525" s="11"/>
      <c r="I525" s="11"/>
    </row>
    <row r="526">
      <c r="H526" s="11"/>
      <c r="I526" s="11"/>
    </row>
    <row r="527">
      <c r="H527" s="11"/>
      <c r="I527" s="11"/>
    </row>
    <row r="528">
      <c r="H528" s="11"/>
      <c r="I528" s="11"/>
    </row>
    <row r="529">
      <c r="H529" s="11"/>
      <c r="I529" s="11"/>
    </row>
    <row r="530">
      <c r="H530" s="11"/>
      <c r="I530" s="11"/>
    </row>
    <row r="531">
      <c r="H531" s="11"/>
      <c r="I531" s="11"/>
    </row>
    <row r="532">
      <c r="H532" s="11"/>
      <c r="I532" s="11"/>
    </row>
    <row r="533">
      <c r="H533" s="11"/>
      <c r="I533" s="11"/>
    </row>
    <row r="534">
      <c r="H534" s="11"/>
      <c r="I534" s="11"/>
    </row>
    <row r="535">
      <c r="H535" s="11"/>
      <c r="I535" s="11"/>
    </row>
    <row r="536">
      <c r="H536" s="11"/>
      <c r="I536" s="11"/>
    </row>
    <row r="537">
      <c r="H537" s="11"/>
      <c r="I537" s="11"/>
    </row>
    <row r="538">
      <c r="H538" s="11"/>
      <c r="I538" s="11"/>
    </row>
    <row r="539">
      <c r="H539" s="11"/>
      <c r="I539" s="11"/>
    </row>
    <row r="540">
      <c r="H540" s="11"/>
      <c r="I540" s="11"/>
    </row>
    <row r="541">
      <c r="H541" s="11"/>
      <c r="I541" s="11"/>
    </row>
    <row r="542">
      <c r="H542" s="11"/>
      <c r="I542" s="11"/>
    </row>
    <row r="543">
      <c r="H543" s="11"/>
      <c r="I543" s="11"/>
    </row>
    <row r="544">
      <c r="H544" s="11"/>
      <c r="I544" s="11"/>
    </row>
    <row r="545">
      <c r="H545" s="11"/>
      <c r="I545" s="11"/>
    </row>
    <row r="546">
      <c r="H546" s="11"/>
      <c r="I546" s="11"/>
    </row>
    <row r="547">
      <c r="H547" s="11"/>
      <c r="I547" s="11"/>
    </row>
    <row r="548">
      <c r="H548" s="11"/>
      <c r="I548" s="11"/>
    </row>
    <row r="549">
      <c r="H549" s="11"/>
      <c r="I549" s="11"/>
    </row>
    <row r="550">
      <c r="H550" s="11"/>
      <c r="I550" s="11"/>
    </row>
    <row r="551">
      <c r="H551" s="11"/>
      <c r="I551" s="11"/>
    </row>
    <row r="552">
      <c r="H552" s="11"/>
      <c r="I552" s="11"/>
    </row>
    <row r="553">
      <c r="H553" s="11"/>
      <c r="I553" s="11"/>
    </row>
    <row r="554">
      <c r="H554" s="11"/>
      <c r="I554" s="11"/>
    </row>
    <row r="555">
      <c r="H555" s="11"/>
      <c r="I555" s="11"/>
    </row>
    <row r="556">
      <c r="H556" s="11"/>
      <c r="I556" s="11"/>
    </row>
    <row r="557">
      <c r="H557" s="11"/>
      <c r="I557" s="11"/>
    </row>
    <row r="558">
      <c r="H558" s="11"/>
      <c r="I558" s="11"/>
    </row>
    <row r="559">
      <c r="H559" s="11"/>
      <c r="I559" s="11"/>
    </row>
    <row r="560">
      <c r="H560" s="11"/>
      <c r="I560" s="11"/>
    </row>
    <row r="561">
      <c r="H561" s="11"/>
      <c r="I561" s="11"/>
    </row>
    <row r="562">
      <c r="H562" s="11"/>
      <c r="I562" s="11"/>
    </row>
    <row r="563">
      <c r="H563" s="11"/>
      <c r="I563" s="11"/>
    </row>
    <row r="564">
      <c r="H564" s="11"/>
      <c r="I564" s="11"/>
    </row>
    <row r="565">
      <c r="H565" s="11"/>
      <c r="I565" s="11"/>
    </row>
    <row r="566">
      <c r="H566" s="11"/>
      <c r="I566" s="11"/>
    </row>
    <row r="567">
      <c r="H567" s="11"/>
      <c r="I567" s="11"/>
    </row>
    <row r="568">
      <c r="H568" s="11"/>
      <c r="I568" s="11"/>
    </row>
    <row r="569">
      <c r="H569" s="11"/>
      <c r="I569" s="11"/>
    </row>
    <row r="570">
      <c r="H570" s="11"/>
      <c r="I570" s="11"/>
    </row>
    <row r="571">
      <c r="H571" s="11"/>
      <c r="I571" s="11"/>
    </row>
    <row r="572">
      <c r="H572" s="11"/>
      <c r="I572" s="11"/>
    </row>
    <row r="573">
      <c r="H573" s="11"/>
      <c r="I573" s="11"/>
    </row>
    <row r="574">
      <c r="H574" s="11"/>
      <c r="I574" s="11"/>
    </row>
    <row r="575">
      <c r="H575" s="11"/>
      <c r="I575" s="11"/>
    </row>
    <row r="576">
      <c r="H576" s="11"/>
      <c r="I576" s="11"/>
    </row>
    <row r="577">
      <c r="H577" s="11"/>
      <c r="I577" s="11"/>
    </row>
    <row r="578">
      <c r="H578" s="11"/>
      <c r="I578" s="11"/>
    </row>
    <row r="579">
      <c r="H579" s="11"/>
      <c r="I579" s="11"/>
    </row>
    <row r="580">
      <c r="H580" s="11"/>
      <c r="I580" s="11"/>
    </row>
    <row r="581">
      <c r="H581" s="11"/>
      <c r="I581" s="11"/>
    </row>
    <row r="582">
      <c r="H582" s="11"/>
      <c r="I582" s="11"/>
    </row>
    <row r="583">
      <c r="H583" s="11"/>
      <c r="I583" s="11"/>
    </row>
    <row r="584">
      <c r="H584" s="11"/>
      <c r="I584" s="11"/>
    </row>
    <row r="585">
      <c r="H585" s="11"/>
      <c r="I585" s="11"/>
    </row>
    <row r="586">
      <c r="H586" s="11"/>
      <c r="I586" s="11"/>
    </row>
    <row r="587">
      <c r="H587" s="11"/>
      <c r="I587" s="11"/>
    </row>
    <row r="588">
      <c r="H588" s="11"/>
      <c r="I588" s="11"/>
    </row>
    <row r="589">
      <c r="H589" s="11"/>
      <c r="I589" s="11"/>
    </row>
    <row r="590">
      <c r="H590" s="11"/>
      <c r="I590" s="11"/>
    </row>
    <row r="591">
      <c r="H591" s="11"/>
      <c r="I591" s="11"/>
    </row>
    <row r="592">
      <c r="H592" s="11"/>
      <c r="I592" s="11"/>
    </row>
    <row r="593">
      <c r="H593" s="11"/>
      <c r="I593" s="11"/>
    </row>
    <row r="594">
      <c r="H594" s="11"/>
      <c r="I594" s="11"/>
    </row>
    <row r="595">
      <c r="H595" s="11"/>
      <c r="I595" s="11"/>
    </row>
    <row r="596">
      <c r="H596" s="11"/>
      <c r="I596" s="11"/>
    </row>
    <row r="597">
      <c r="H597" s="11"/>
      <c r="I597" s="11"/>
    </row>
    <row r="598">
      <c r="H598" s="11"/>
      <c r="I598" s="11"/>
    </row>
    <row r="599">
      <c r="H599" s="11"/>
      <c r="I599" s="11"/>
    </row>
    <row r="600">
      <c r="H600" s="11"/>
      <c r="I600" s="11"/>
    </row>
    <row r="601">
      <c r="H601" s="11"/>
      <c r="I601" s="11"/>
    </row>
    <row r="602">
      <c r="H602" s="11"/>
      <c r="I602" s="11"/>
    </row>
    <row r="603">
      <c r="H603" s="11"/>
      <c r="I603" s="11"/>
    </row>
    <row r="604">
      <c r="H604" s="11"/>
      <c r="I604" s="11"/>
    </row>
    <row r="605">
      <c r="H605" s="11"/>
      <c r="I605" s="11"/>
    </row>
    <row r="606">
      <c r="H606" s="11"/>
      <c r="I606" s="11"/>
    </row>
    <row r="607">
      <c r="H607" s="11"/>
      <c r="I607" s="11"/>
    </row>
    <row r="608">
      <c r="H608" s="11"/>
      <c r="I608" s="11"/>
    </row>
    <row r="609">
      <c r="H609" s="11"/>
      <c r="I609" s="11"/>
    </row>
    <row r="610">
      <c r="H610" s="11"/>
      <c r="I610" s="11"/>
    </row>
    <row r="611">
      <c r="H611" s="11"/>
      <c r="I611" s="11"/>
    </row>
    <row r="612">
      <c r="H612" s="11"/>
      <c r="I612" s="11"/>
    </row>
    <row r="613">
      <c r="H613" s="11"/>
      <c r="I613" s="11"/>
    </row>
    <row r="614">
      <c r="H614" s="11"/>
      <c r="I614" s="11"/>
    </row>
    <row r="615">
      <c r="H615" s="11"/>
      <c r="I615" s="11"/>
    </row>
    <row r="616">
      <c r="H616" s="11"/>
      <c r="I616" s="11"/>
    </row>
    <row r="617">
      <c r="H617" s="11"/>
      <c r="I617" s="11"/>
    </row>
    <row r="618">
      <c r="H618" s="11"/>
      <c r="I618" s="11"/>
    </row>
    <row r="619">
      <c r="H619" s="11"/>
      <c r="I619" s="11"/>
    </row>
    <row r="620">
      <c r="H620" s="11"/>
      <c r="I620" s="11"/>
    </row>
    <row r="621">
      <c r="H621" s="11"/>
      <c r="I621" s="11"/>
    </row>
    <row r="622">
      <c r="H622" s="11"/>
      <c r="I622" s="11"/>
    </row>
    <row r="623">
      <c r="H623" s="11"/>
      <c r="I623" s="11"/>
    </row>
    <row r="624">
      <c r="H624" s="11"/>
      <c r="I624" s="11"/>
    </row>
    <row r="625">
      <c r="H625" s="11"/>
      <c r="I625" s="11"/>
    </row>
    <row r="626">
      <c r="H626" s="11"/>
      <c r="I626" s="11"/>
    </row>
    <row r="627">
      <c r="H627" s="11"/>
      <c r="I627" s="11"/>
    </row>
    <row r="628">
      <c r="H628" s="11"/>
      <c r="I628" s="11"/>
    </row>
    <row r="629">
      <c r="H629" s="11"/>
      <c r="I629" s="11"/>
    </row>
    <row r="630">
      <c r="H630" s="11"/>
      <c r="I630" s="11"/>
    </row>
    <row r="631">
      <c r="H631" s="11"/>
      <c r="I631" s="11"/>
    </row>
    <row r="632">
      <c r="H632" s="11"/>
      <c r="I632" s="11"/>
    </row>
    <row r="633">
      <c r="H633" s="11"/>
      <c r="I633" s="11"/>
    </row>
    <row r="634">
      <c r="H634" s="11"/>
      <c r="I634" s="11"/>
    </row>
    <row r="635">
      <c r="H635" s="11"/>
      <c r="I635" s="11"/>
    </row>
    <row r="636">
      <c r="H636" s="11"/>
      <c r="I636" s="11"/>
    </row>
    <row r="637">
      <c r="H637" s="11"/>
      <c r="I637" s="11"/>
    </row>
    <row r="638">
      <c r="H638" s="11"/>
      <c r="I638" s="11"/>
    </row>
    <row r="639">
      <c r="H639" s="11"/>
      <c r="I639" s="11"/>
    </row>
    <row r="640">
      <c r="H640" s="11"/>
      <c r="I640" s="11"/>
    </row>
    <row r="641">
      <c r="H641" s="11"/>
      <c r="I641" s="11"/>
    </row>
    <row r="642">
      <c r="H642" s="11"/>
      <c r="I642" s="11"/>
    </row>
    <row r="643">
      <c r="H643" s="11"/>
      <c r="I643" s="11"/>
    </row>
    <row r="644">
      <c r="H644" s="11"/>
      <c r="I644" s="11"/>
    </row>
    <row r="645">
      <c r="H645" s="11"/>
      <c r="I645" s="11"/>
    </row>
    <row r="646">
      <c r="H646" s="11"/>
      <c r="I646" s="11"/>
    </row>
    <row r="647">
      <c r="H647" s="11"/>
      <c r="I647" s="11"/>
    </row>
    <row r="648">
      <c r="H648" s="11"/>
      <c r="I648" s="11"/>
    </row>
    <row r="649">
      <c r="H649" s="11"/>
      <c r="I649" s="11"/>
    </row>
    <row r="650">
      <c r="H650" s="11"/>
      <c r="I650" s="11"/>
    </row>
    <row r="651">
      <c r="H651" s="11"/>
      <c r="I651" s="11"/>
    </row>
    <row r="652">
      <c r="H652" s="11"/>
      <c r="I652" s="11"/>
    </row>
    <row r="653">
      <c r="H653" s="11"/>
      <c r="I653" s="11"/>
    </row>
    <row r="654">
      <c r="H654" s="11"/>
      <c r="I654" s="11"/>
    </row>
    <row r="655">
      <c r="H655" s="11"/>
      <c r="I655" s="11"/>
    </row>
    <row r="656">
      <c r="H656" s="11"/>
      <c r="I656" s="11"/>
    </row>
    <row r="657">
      <c r="H657" s="11"/>
      <c r="I657" s="11"/>
    </row>
    <row r="658">
      <c r="H658" s="11"/>
      <c r="I658" s="11"/>
    </row>
    <row r="659">
      <c r="H659" s="11"/>
      <c r="I659" s="11"/>
    </row>
    <row r="660">
      <c r="H660" s="11"/>
      <c r="I660" s="11"/>
    </row>
    <row r="661">
      <c r="H661" s="11"/>
      <c r="I661" s="11"/>
    </row>
    <row r="662">
      <c r="H662" s="11"/>
      <c r="I662" s="11"/>
    </row>
    <row r="663">
      <c r="H663" s="11"/>
      <c r="I663" s="11"/>
    </row>
    <row r="664">
      <c r="H664" s="11"/>
      <c r="I664" s="11"/>
    </row>
    <row r="665">
      <c r="H665" s="11"/>
      <c r="I665" s="11"/>
    </row>
    <row r="666">
      <c r="H666" s="11"/>
      <c r="I666" s="11"/>
    </row>
    <row r="667">
      <c r="H667" s="11"/>
      <c r="I667" s="11"/>
    </row>
    <row r="668">
      <c r="H668" s="11"/>
      <c r="I668" s="11"/>
    </row>
    <row r="669">
      <c r="H669" s="11"/>
      <c r="I669" s="11"/>
    </row>
    <row r="670">
      <c r="H670" s="11"/>
      <c r="I670" s="11"/>
    </row>
    <row r="671">
      <c r="H671" s="11"/>
      <c r="I671" s="11"/>
    </row>
    <row r="672">
      <c r="H672" s="11"/>
      <c r="I672" s="11"/>
    </row>
    <row r="673">
      <c r="H673" s="11"/>
      <c r="I673" s="11"/>
    </row>
    <row r="674">
      <c r="H674" s="11"/>
      <c r="I674" s="11"/>
    </row>
    <row r="675">
      <c r="H675" s="11"/>
      <c r="I675" s="11"/>
    </row>
    <row r="676">
      <c r="H676" s="11"/>
      <c r="I676" s="11"/>
    </row>
    <row r="677">
      <c r="H677" s="11"/>
      <c r="I677" s="11"/>
    </row>
    <row r="678">
      <c r="H678" s="11"/>
      <c r="I678" s="11"/>
    </row>
    <row r="679">
      <c r="H679" s="11"/>
      <c r="I679" s="11"/>
    </row>
    <row r="680">
      <c r="H680" s="11"/>
      <c r="I680" s="11"/>
    </row>
    <row r="681">
      <c r="H681" s="11"/>
      <c r="I681" s="11"/>
    </row>
    <row r="682">
      <c r="H682" s="11"/>
      <c r="I682" s="11"/>
    </row>
    <row r="683">
      <c r="H683" s="11"/>
      <c r="I683" s="11"/>
    </row>
    <row r="684">
      <c r="H684" s="11"/>
      <c r="I684" s="11"/>
    </row>
    <row r="685">
      <c r="H685" s="11"/>
      <c r="I685" s="11"/>
    </row>
    <row r="686">
      <c r="H686" s="11"/>
      <c r="I686" s="11"/>
    </row>
    <row r="687">
      <c r="H687" s="11"/>
      <c r="I687" s="11"/>
    </row>
    <row r="688">
      <c r="H688" s="11"/>
      <c r="I688" s="11"/>
    </row>
    <row r="689">
      <c r="H689" s="11"/>
      <c r="I689" s="11"/>
    </row>
    <row r="690">
      <c r="H690" s="11"/>
      <c r="I690" s="11"/>
    </row>
    <row r="691">
      <c r="H691" s="11"/>
      <c r="I691" s="11"/>
    </row>
    <row r="692">
      <c r="H692" s="11"/>
      <c r="I692" s="11"/>
    </row>
    <row r="693">
      <c r="H693" s="11"/>
      <c r="I693" s="11"/>
    </row>
    <row r="694">
      <c r="H694" s="11"/>
      <c r="I694" s="11"/>
    </row>
    <row r="695">
      <c r="H695" s="11"/>
      <c r="I695" s="11"/>
    </row>
    <row r="696">
      <c r="H696" s="11"/>
      <c r="I696" s="11"/>
    </row>
    <row r="697">
      <c r="H697" s="11"/>
      <c r="I697" s="11"/>
    </row>
    <row r="698">
      <c r="H698" s="11"/>
      <c r="I698" s="11"/>
    </row>
    <row r="699">
      <c r="H699" s="11"/>
      <c r="I699" s="11"/>
    </row>
    <row r="700">
      <c r="H700" s="11"/>
      <c r="I700" s="11"/>
    </row>
    <row r="701">
      <c r="H701" s="11"/>
      <c r="I701" s="11"/>
    </row>
    <row r="702">
      <c r="H702" s="11"/>
      <c r="I702" s="11"/>
    </row>
    <row r="703">
      <c r="H703" s="11"/>
      <c r="I703" s="11"/>
    </row>
    <row r="704">
      <c r="H704" s="11"/>
      <c r="I704" s="11"/>
    </row>
    <row r="705">
      <c r="H705" s="11"/>
      <c r="I705" s="11"/>
    </row>
    <row r="706">
      <c r="H706" s="11"/>
      <c r="I706" s="11"/>
    </row>
    <row r="707">
      <c r="H707" s="11"/>
      <c r="I707" s="11"/>
    </row>
    <row r="708">
      <c r="H708" s="11"/>
      <c r="I708" s="11"/>
    </row>
    <row r="709">
      <c r="H709" s="11"/>
      <c r="I709" s="11"/>
    </row>
    <row r="710">
      <c r="H710" s="11"/>
      <c r="I710" s="11"/>
    </row>
    <row r="711">
      <c r="H711" s="11"/>
      <c r="I711" s="11"/>
    </row>
    <row r="712">
      <c r="H712" s="11"/>
      <c r="I712" s="11"/>
    </row>
    <row r="713">
      <c r="H713" s="11"/>
      <c r="I713" s="11"/>
    </row>
    <row r="714">
      <c r="H714" s="11"/>
      <c r="I714" s="11"/>
    </row>
    <row r="715">
      <c r="H715" s="11"/>
      <c r="I715" s="11"/>
    </row>
    <row r="716">
      <c r="H716" s="11"/>
      <c r="I716" s="11"/>
    </row>
    <row r="717">
      <c r="H717" s="11"/>
      <c r="I717" s="11"/>
    </row>
    <row r="718">
      <c r="H718" s="11"/>
      <c r="I718" s="11"/>
    </row>
    <row r="719">
      <c r="H719" s="11"/>
      <c r="I719" s="11"/>
    </row>
    <row r="720">
      <c r="H720" s="11"/>
      <c r="I720" s="11"/>
    </row>
    <row r="721">
      <c r="H721" s="11"/>
      <c r="I721" s="11"/>
    </row>
    <row r="722">
      <c r="H722" s="11"/>
      <c r="I722" s="11"/>
    </row>
    <row r="723">
      <c r="H723" s="11"/>
      <c r="I723" s="11"/>
    </row>
    <row r="724">
      <c r="H724" s="11"/>
      <c r="I724" s="11"/>
    </row>
    <row r="725">
      <c r="H725" s="11"/>
      <c r="I725" s="11"/>
    </row>
    <row r="726">
      <c r="H726" s="11"/>
      <c r="I726" s="11"/>
    </row>
    <row r="727">
      <c r="H727" s="11"/>
      <c r="I727" s="11"/>
    </row>
    <row r="728">
      <c r="H728" s="11"/>
      <c r="I728" s="11"/>
    </row>
    <row r="729">
      <c r="H729" s="11"/>
      <c r="I729" s="11"/>
    </row>
    <row r="730">
      <c r="H730" s="11"/>
      <c r="I730" s="11"/>
    </row>
    <row r="731">
      <c r="H731" s="11"/>
      <c r="I731" s="11"/>
    </row>
    <row r="732">
      <c r="H732" s="11"/>
      <c r="I732" s="11"/>
    </row>
    <row r="733">
      <c r="H733" s="11"/>
      <c r="I733" s="11"/>
    </row>
    <row r="734">
      <c r="H734" s="11"/>
      <c r="I734" s="11"/>
    </row>
    <row r="735">
      <c r="H735" s="11"/>
      <c r="I735" s="11"/>
    </row>
    <row r="736">
      <c r="H736" s="11"/>
      <c r="I736" s="11"/>
    </row>
    <row r="737">
      <c r="H737" s="11"/>
      <c r="I737" s="11"/>
    </row>
    <row r="738">
      <c r="H738" s="11"/>
      <c r="I738" s="11"/>
    </row>
    <row r="739">
      <c r="H739" s="11"/>
      <c r="I739" s="11"/>
    </row>
    <row r="740">
      <c r="H740" s="11"/>
      <c r="I740" s="11"/>
    </row>
    <row r="741">
      <c r="H741" s="11"/>
      <c r="I741" s="11"/>
    </row>
    <row r="742">
      <c r="H742" s="11"/>
      <c r="I742" s="11"/>
    </row>
    <row r="743">
      <c r="H743" s="11"/>
      <c r="I743" s="11"/>
    </row>
    <row r="744">
      <c r="H744" s="11"/>
      <c r="I744" s="11"/>
    </row>
    <row r="745">
      <c r="H745" s="11"/>
      <c r="I745" s="11"/>
    </row>
    <row r="746">
      <c r="H746" s="11"/>
      <c r="I746" s="11"/>
    </row>
    <row r="747">
      <c r="H747" s="11"/>
      <c r="I747" s="11"/>
    </row>
    <row r="748">
      <c r="H748" s="11"/>
      <c r="I748" s="11"/>
    </row>
    <row r="749">
      <c r="H749" s="11"/>
      <c r="I749" s="11"/>
    </row>
    <row r="750">
      <c r="H750" s="11"/>
      <c r="I750" s="11"/>
    </row>
    <row r="751">
      <c r="H751" s="11"/>
      <c r="I751" s="11"/>
    </row>
    <row r="752">
      <c r="H752" s="11"/>
      <c r="I752" s="11"/>
    </row>
    <row r="753">
      <c r="H753" s="11"/>
      <c r="I753" s="11"/>
    </row>
    <row r="754">
      <c r="H754" s="11"/>
      <c r="I754" s="11"/>
    </row>
    <row r="755">
      <c r="H755" s="11"/>
      <c r="I755" s="11"/>
    </row>
    <row r="756">
      <c r="H756" s="11"/>
      <c r="I756" s="11"/>
    </row>
    <row r="757">
      <c r="H757" s="11"/>
      <c r="I757" s="11"/>
    </row>
    <row r="758">
      <c r="H758" s="11"/>
      <c r="I758" s="11"/>
    </row>
    <row r="759">
      <c r="H759" s="11"/>
      <c r="I759" s="11"/>
    </row>
    <row r="760">
      <c r="H760" s="11"/>
      <c r="I760" s="11"/>
    </row>
    <row r="761">
      <c r="H761" s="11"/>
      <c r="I761" s="11"/>
    </row>
    <row r="762">
      <c r="H762" s="11"/>
      <c r="I762" s="11"/>
    </row>
    <row r="763">
      <c r="H763" s="11"/>
      <c r="I763" s="11"/>
    </row>
    <row r="764">
      <c r="H764" s="11"/>
      <c r="I764" s="11"/>
    </row>
    <row r="765">
      <c r="H765" s="11"/>
      <c r="I765" s="11"/>
    </row>
    <row r="766">
      <c r="H766" s="11"/>
      <c r="I766" s="11"/>
    </row>
    <row r="767">
      <c r="H767" s="11"/>
      <c r="I767" s="11"/>
    </row>
    <row r="768">
      <c r="H768" s="11"/>
      <c r="I768" s="11"/>
    </row>
    <row r="769">
      <c r="H769" s="11"/>
      <c r="I769" s="11"/>
    </row>
    <row r="770">
      <c r="H770" s="11"/>
      <c r="I770" s="11"/>
    </row>
    <row r="771">
      <c r="H771" s="11"/>
      <c r="I771" s="11"/>
    </row>
    <row r="772">
      <c r="H772" s="11"/>
      <c r="I772" s="11"/>
    </row>
    <row r="773">
      <c r="H773" s="11"/>
      <c r="I773" s="11"/>
    </row>
    <row r="774">
      <c r="H774" s="11"/>
      <c r="I774" s="11"/>
    </row>
    <row r="775">
      <c r="H775" s="11"/>
      <c r="I775" s="11"/>
    </row>
    <row r="776">
      <c r="H776" s="11"/>
      <c r="I776" s="11"/>
    </row>
    <row r="777">
      <c r="H777" s="11"/>
      <c r="I777" s="11"/>
    </row>
    <row r="778">
      <c r="H778" s="11"/>
      <c r="I778" s="11"/>
    </row>
    <row r="779">
      <c r="H779" s="11"/>
      <c r="I779" s="11"/>
    </row>
    <row r="780">
      <c r="H780" s="11"/>
      <c r="I780" s="11"/>
    </row>
    <row r="781">
      <c r="H781" s="11"/>
      <c r="I781" s="11"/>
    </row>
    <row r="782">
      <c r="H782" s="11"/>
      <c r="I782" s="11"/>
    </row>
    <row r="783">
      <c r="H783" s="11"/>
      <c r="I783" s="11"/>
    </row>
    <row r="784">
      <c r="H784" s="11"/>
      <c r="I784" s="11"/>
    </row>
    <row r="785">
      <c r="H785" s="11"/>
      <c r="I785" s="11"/>
    </row>
    <row r="786">
      <c r="H786" s="11"/>
      <c r="I786" s="11"/>
    </row>
    <row r="787">
      <c r="H787" s="11"/>
      <c r="I787" s="11"/>
    </row>
    <row r="788">
      <c r="H788" s="11"/>
      <c r="I788" s="11"/>
    </row>
    <row r="789">
      <c r="H789" s="11"/>
      <c r="I789" s="11"/>
    </row>
    <row r="790">
      <c r="H790" s="11"/>
      <c r="I790" s="11"/>
    </row>
    <row r="791">
      <c r="H791" s="11"/>
      <c r="I791" s="11"/>
    </row>
    <row r="792">
      <c r="H792" s="11"/>
      <c r="I792" s="11"/>
    </row>
    <row r="793">
      <c r="H793" s="11"/>
      <c r="I793" s="11"/>
    </row>
    <row r="794">
      <c r="H794" s="11"/>
      <c r="I794" s="11"/>
    </row>
    <row r="795">
      <c r="H795" s="11"/>
      <c r="I795" s="11"/>
    </row>
    <row r="796">
      <c r="H796" s="11"/>
      <c r="I796" s="11"/>
    </row>
    <row r="797">
      <c r="H797" s="11"/>
      <c r="I797" s="11"/>
    </row>
    <row r="798">
      <c r="H798" s="11"/>
      <c r="I798" s="11"/>
    </row>
    <row r="799">
      <c r="H799" s="11"/>
      <c r="I799" s="11"/>
    </row>
    <row r="800">
      <c r="H800" s="11"/>
      <c r="I800" s="11"/>
    </row>
    <row r="801">
      <c r="H801" s="11"/>
      <c r="I801" s="11"/>
    </row>
    <row r="802">
      <c r="H802" s="11"/>
      <c r="I802" s="11"/>
    </row>
    <row r="803">
      <c r="H803" s="11"/>
      <c r="I803" s="11"/>
    </row>
    <row r="804">
      <c r="H804" s="11"/>
      <c r="I804" s="11"/>
    </row>
    <row r="805">
      <c r="H805" s="11"/>
      <c r="I805" s="11"/>
    </row>
    <row r="806">
      <c r="H806" s="11"/>
      <c r="I806" s="11"/>
    </row>
    <row r="807">
      <c r="H807" s="11"/>
      <c r="I807" s="11"/>
    </row>
    <row r="808">
      <c r="H808" s="11"/>
      <c r="I808" s="11"/>
    </row>
    <row r="809">
      <c r="H809" s="11"/>
      <c r="I809" s="11"/>
    </row>
    <row r="810">
      <c r="H810" s="11"/>
      <c r="I810" s="11"/>
    </row>
    <row r="811">
      <c r="H811" s="11"/>
      <c r="I811" s="11"/>
    </row>
    <row r="812">
      <c r="H812" s="11"/>
      <c r="I812" s="11"/>
    </row>
    <row r="813">
      <c r="H813" s="11"/>
      <c r="I813" s="11"/>
    </row>
    <row r="814">
      <c r="H814" s="11"/>
      <c r="I814" s="11"/>
    </row>
    <row r="815">
      <c r="H815" s="11"/>
      <c r="I815" s="11"/>
    </row>
    <row r="816">
      <c r="H816" s="11"/>
      <c r="I816" s="11"/>
    </row>
    <row r="817">
      <c r="H817" s="11"/>
      <c r="I817" s="11"/>
    </row>
    <row r="818">
      <c r="H818" s="11"/>
      <c r="I818" s="11"/>
    </row>
    <row r="819">
      <c r="H819" s="11"/>
      <c r="I819" s="11"/>
    </row>
    <row r="820">
      <c r="H820" s="11"/>
      <c r="I820" s="11"/>
    </row>
    <row r="821">
      <c r="H821" s="11"/>
      <c r="I821" s="11"/>
    </row>
    <row r="822">
      <c r="H822" s="11"/>
      <c r="I822" s="11"/>
    </row>
    <row r="823">
      <c r="H823" s="11"/>
      <c r="I823" s="11"/>
    </row>
    <row r="824">
      <c r="H824" s="11"/>
      <c r="I824" s="11"/>
    </row>
    <row r="825">
      <c r="H825" s="11"/>
      <c r="I825" s="11"/>
    </row>
    <row r="826">
      <c r="H826" s="11"/>
      <c r="I826" s="11"/>
    </row>
    <row r="827">
      <c r="H827" s="11"/>
      <c r="I827" s="11"/>
    </row>
    <row r="828">
      <c r="H828" s="11"/>
      <c r="I828" s="11"/>
    </row>
    <row r="829">
      <c r="H829" s="11"/>
      <c r="I829" s="11"/>
    </row>
    <row r="830">
      <c r="H830" s="11"/>
      <c r="I830" s="11"/>
    </row>
    <row r="831">
      <c r="H831" s="11"/>
      <c r="I831" s="11"/>
    </row>
    <row r="832">
      <c r="H832" s="11"/>
      <c r="I832" s="11"/>
    </row>
    <row r="833">
      <c r="H833" s="11"/>
      <c r="I833" s="11"/>
    </row>
    <row r="834">
      <c r="H834" s="11"/>
      <c r="I834" s="11"/>
    </row>
    <row r="835">
      <c r="H835" s="11"/>
      <c r="I835" s="11"/>
    </row>
    <row r="836">
      <c r="H836" s="11"/>
      <c r="I836" s="11"/>
    </row>
    <row r="837">
      <c r="H837" s="11"/>
      <c r="I837" s="11"/>
    </row>
    <row r="838">
      <c r="H838" s="11"/>
      <c r="I838" s="11"/>
    </row>
    <row r="839">
      <c r="H839" s="11"/>
      <c r="I839" s="11"/>
    </row>
    <row r="840">
      <c r="H840" s="11"/>
      <c r="I840" s="11"/>
    </row>
    <row r="841">
      <c r="H841" s="11"/>
      <c r="I841" s="11"/>
    </row>
    <row r="842">
      <c r="H842" s="11"/>
      <c r="I842" s="11"/>
    </row>
    <row r="843">
      <c r="H843" s="11"/>
      <c r="I843" s="11"/>
    </row>
    <row r="844">
      <c r="H844" s="11"/>
      <c r="I844" s="11"/>
    </row>
    <row r="845">
      <c r="H845" s="11"/>
      <c r="I845" s="11"/>
    </row>
    <row r="846">
      <c r="H846" s="11"/>
      <c r="I846" s="11"/>
    </row>
    <row r="847">
      <c r="H847" s="11"/>
      <c r="I847" s="11"/>
    </row>
    <row r="848">
      <c r="H848" s="11"/>
      <c r="I848" s="11"/>
    </row>
    <row r="849">
      <c r="H849" s="11"/>
      <c r="I849" s="11"/>
    </row>
    <row r="850">
      <c r="H850" s="11"/>
      <c r="I850" s="11"/>
    </row>
    <row r="851">
      <c r="H851" s="11"/>
      <c r="I851" s="11"/>
    </row>
    <row r="852">
      <c r="H852" s="11"/>
      <c r="I852" s="11"/>
    </row>
    <row r="853">
      <c r="H853" s="11"/>
      <c r="I853" s="11"/>
    </row>
    <row r="854">
      <c r="H854" s="11"/>
      <c r="I854" s="11"/>
    </row>
    <row r="855">
      <c r="H855" s="11"/>
      <c r="I855" s="11"/>
    </row>
    <row r="856">
      <c r="H856" s="11"/>
      <c r="I856" s="11"/>
    </row>
    <row r="857">
      <c r="H857" s="11"/>
      <c r="I857" s="11"/>
    </row>
    <row r="858">
      <c r="H858" s="11"/>
      <c r="I858" s="11"/>
    </row>
    <row r="859">
      <c r="H859" s="11"/>
      <c r="I859" s="11"/>
    </row>
    <row r="860">
      <c r="H860" s="11"/>
      <c r="I860" s="11"/>
    </row>
    <row r="861">
      <c r="H861" s="11"/>
      <c r="I861" s="11"/>
    </row>
    <row r="862">
      <c r="H862" s="11"/>
      <c r="I862" s="11"/>
    </row>
    <row r="863">
      <c r="H863" s="11"/>
      <c r="I863" s="11"/>
    </row>
    <row r="864">
      <c r="H864" s="11"/>
      <c r="I864" s="11"/>
    </row>
    <row r="865">
      <c r="H865" s="11"/>
      <c r="I865" s="11"/>
    </row>
    <row r="866">
      <c r="H866" s="11"/>
      <c r="I866" s="11"/>
    </row>
    <row r="867">
      <c r="H867" s="11"/>
      <c r="I867" s="11"/>
    </row>
    <row r="868">
      <c r="H868" s="11"/>
      <c r="I868" s="11"/>
    </row>
    <row r="869">
      <c r="H869" s="11"/>
      <c r="I869" s="11"/>
    </row>
    <row r="870">
      <c r="H870" s="11"/>
      <c r="I870" s="11"/>
    </row>
    <row r="871">
      <c r="H871" s="11"/>
      <c r="I871" s="11"/>
    </row>
    <row r="872">
      <c r="H872" s="11"/>
      <c r="I872" s="11"/>
    </row>
    <row r="873">
      <c r="H873" s="11"/>
      <c r="I873" s="11"/>
    </row>
    <row r="874">
      <c r="H874" s="11"/>
      <c r="I874" s="11"/>
    </row>
    <row r="875">
      <c r="H875" s="11"/>
      <c r="I875" s="11"/>
    </row>
    <row r="876">
      <c r="H876" s="11"/>
      <c r="I876" s="11"/>
    </row>
    <row r="877">
      <c r="H877" s="11"/>
      <c r="I877" s="11"/>
    </row>
    <row r="878">
      <c r="H878" s="11"/>
      <c r="I878" s="11"/>
    </row>
    <row r="879">
      <c r="H879" s="11"/>
      <c r="I879" s="11"/>
    </row>
    <row r="880">
      <c r="H880" s="11"/>
      <c r="I880" s="11"/>
    </row>
    <row r="881">
      <c r="H881" s="11"/>
      <c r="I881" s="11"/>
    </row>
    <row r="882">
      <c r="H882" s="11"/>
      <c r="I882" s="11"/>
    </row>
    <row r="883">
      <c r="H883" s="11"/>
      <c r="I883" s="11"/>
    </row>
    <row r="884">
      <c r="H884" s="11"/>
      <c r="I884" s="11"/>
    </row>
    <row r="885">
      <c r="H885" s="11"/>
      <c r="I885" s="11"/>
    </row>
    <row r="886">
      <c r="H886" s="11"/>
      <c r="I886" s="11"/>
    </row>
    <row r="887">
      <c r="H887" s="11"/>
      <c r="I887" s="11"/>
    </row>
    <row r="888">
      <c r="H888" s="11"/>
      <c r="I888" s="11"/>
    </row>
    <row r="889">
      <c r="H889" s="11"/>
      <c r="I889" s="11"/>
    </row>
    <row r="890">
      <c r="H890" s="11"/>
      <c r="I890" s="11"/>
    </row>
    <row r="891">
      <c r="H891" s="11"/>
      <c r="I891" s="11"/>
    </row>
    <row r="892">
      <c r="H892" s="11"/>
      <c r="I892" s="11"/>
    </row>
    <row r="893">
      <c r="H893" s="11"/>
      <c r="I893" s="11"/>
    </row>
    <row r="894">
      <c r="H894" s="11"/>
      <c r="I894" s="11"/>
    </row>
    <row r="895">
      <c r="H895" s="11"/>
      <c r="I895" s="11"/>
    </row>
    <row r="896">
      <c r="H896" s="11"/>
      <c r="I896" s="11"/>
    </row>
    <row r="897">
      <c r="H897" s="11"/>
      <c r="I897" s="11"/>
    </row>
    <row r="898">
      <c r="H898" s="11"/>
      <c r="I898" s="11"/>
    </row>
    <row r="899">
      <c r="H899" s="11"/>
      <c r="I899" s="11"/>
    </row>
    <row r="900">
      <c r="H900" s="11"/>
      <c r="I900" s="11"/>
    </row>
    <row r="901">
      <c r="H901" s="11"/>
      <c r="I901" s="11"/>
    </row>
    <row r="902">
      <c r="H902" s="11"/>
      <c r="I902" s="11"/>
    </row>
    <row r="903">
      <c r="H903" s="11"/>
      <c r="I903" s="11"/>
    </row>
    <row r="904">
      <c r="H904" s="11"/>
      <c r="I904" s="11"/>
    </row>
    <row r="905">
      <c r="H905" s="11"/>
      <c r="I905" s="11"/>
    </row>
    <row r="906">
      <c r="H906" s="11"/>
      <c r="I906" s="11"/>
    </row>
    <row r="907">
      <c r="H907" s="11"/>
      <c r="I907" s="11"/>
    </row>
    <row r="908">
      <c r="H908" s="11"/>
      <c r="I908" s="11"/>
    </row>
    <row r="909">
      <c r="H909" s="11"/>
      <c r="I909" s="11"/>
    </row>
    <row r="910">
      <c r="H910" s="11"/>
      <c r="I910" s="11"/>
    </row>
    <row r="911">
      <c r="H911" s="11"/>
      <c r="I911" s="11"/>
    </row>
    <row r="912">
      <c r="H912" s="11"/>
      <c r="I912" s="11"/>
    </row>
    <row r="913">
      <c r="H913" s="11"/>
      <c r="I913" s="11"/>
    </row>
    <row r="914">
      <c r="H914" s="11"/>
      <c r="I914" s="11"/>
    </row>
    <row r="915">
      <c r="H915" s="11"/>
      <c r="I915" s="11"/>
    </row>
    <row r="916">
      <c r="H916" s="11"/>
      <c r="I916" s="11"/>
    </row>
    <row r="917">
      <c r="H917" s="11"/>
      <c r="I917" s="11"/>
    </row>
    <row r="918">
      <c r="H918" s="11"/>
      <c r="I918" s="11"/>
    </row>
    <row r="919">
      <c r="H919" s="11"/>
      <c r="I919" s="11"/>
    </row>
    <row r="920">
      <c r="H920" s="11"/>
      <c r="I920" s="11"/>
    </row>
    <row r="921">
      <c r="H921" s="11"/>
      <c r="I921" s="11"/>
    </row>
    <row r="922">
      <c r="H922" s="11"/>
      <c r="I922" s="11"/>
    </row>
    <row r="923">
      <c r="H923" s="11"/>
      <c r="I923" s="11"/>
    </row>
    <row r="924">
      <c r="H924" s="11"/>
      <c r="I924" s="11"/>
    </row>
    <row r="925">
      <c r="H925" s="11"/>
      <c r="I925" s="11"/>
    </row>
    <row r="926">
      <c r="H926" s="11"/>
      <c r="I926" s="11"/>
    </row>
    <row r="927">
      <c r="H927" s="11"/>
      <c r="I927" s="11"/>
    </row>
    <row r="928">
      <c r="H928" s="11"/>
      <c r="I928" s="11"/>
    </row>
    <row r="929">
      <c r="H929" s="11"/>
      <c r="I929" s="11"/>
    </row>
    <row r="930">
      <c r="H930" s="11"/>
      <c r="I930" s="11"/>
    </row>
    <row r="931">
      <c r="H931" s="11"/>
      <c r="I931" s="11"/>
    </row>
    <row r="932">
      <c r="H932" s="11"/>
      <c r="I932" s="11"/>
    </row>
    <row r="933">
      <c r="H933" s="11"/>
      <c r="I933" s="11"/>
    </row>
    <row r="934">
      <c r="H934" s="11"/>
      <c r="I934" s="11"/>
    </row>
    <row r="935">
      <c r="H935" s="11"/>
      <c r="I935" s="11"/>
    </row>
    <row r="936">
      <c r="H936" s="11"/>
      <c r="I936" s="11"/>
    </row>
    <row r="937">
      <c r="H937" s="11"/>
      <c r="I937" s="11"/>
    </row>
    <row r="938">
      <c r="H938" s="11"/>
      <c r="I938" s="11"/>
    </row>
    <row r="939">
      <c r="H939" s="11"/>
      <c r="I939" s="11"/>
    </row>
    <row r="940">
      <c r="H940" s="11"/>
      <c r="I940" s="11"/>
    </row>
    <row r="941">
      <c r="H941" s="11"/>
      <c r="I941" s="11"/>
    </row>
    <row r="942">
      <c r="H942" s="11"/>
      <c r="I942" s="11"/>
    </row>
    <row r="943">
      <c r="H943" s="11"/>
      <c r="I943" s="11"/>
    </row>
    <row r="944">
      <c r="H944" s="11"/>
      <c r="I944" s="11"/>
    </row>
    <row r="945">
      <c r="H945" s="11"/>
      <c r="I945" s="11"/>
    </row>
    <row r="946">
      <c r="H946" s="11"/>
      <c r="I946" s="11"/>
    </row>
    <row r="947">
      <c r="H947" s="11"/>
      <c r="I947" s="11"/>
    </row>
    <row r="948">
      <c r="H948" s="11"/>
      <c r="I948" s="11"/>
    </row>
    <row r="949">
      <c r="H949" s="11"/>
      <c r="I949" s="11"/>
    </row>
    <row r="950">
      <c r="H950" s="11"/>
      <c r="I950" s="11"/>
    </row>
    <row r="951">
      <c r="H951" s="11"/>
      <c r="I951" s="11"/>
    </row>
    <row r="952">
      <c r="H952" s="11"/>
      <c r="I952" s="11"/>
    </row>
    <row r="953">
      <c r="H953" s="11"/>
      <c r="I953" s="11"/>
    </row>
    <row r="954">
      <c r="H954" s="11"/>
      <c r="I954" s="11"/>
    </row>
    <row r="955">
      <c r="H955" s="11"/>
      <c r="I955" s="11"/>
    </row>
    <row r="956">
      <c r="H956" s="11"/>
      <c r="I956" s="11"/>
    </row>
    <row r="957">
      <c r="H957" s="11"/>
      <c r="I957" s="11"/>
    </row>
    <row r="958">
      <c r="H958" s="11"/>
      <c r="I958" s="11"/>
    </row>
    <row r="959">
      <c r="H959" s="11"/>
      <c r="I959" s="11"/>
    </row>
    <row r="960">
      <c r="H960" s="11"/>
      <c r="I960" s="11"/>
    </row>
    <row r="961">
      <c r="H961" s="11"/>
      <c r="I961" s="11"/>
    </row>
    <row r="962">
      <c r="H962" s="11"/>
      <c r="I962" s="11"/>
    </row>
    <row r="963">
      <c r="H963" s="11"/>
      <c r="I963" s="11"/>
    </row>
    <row r="964">
      <c r="H964" s="11"/>
      <c r="I964" s="11"/>
    </row>
    <row r="965">
      <c r="H965" s="11"/>
      <c r="I965" s="11"/>
    </row>
    <row r="966">
      <c r="H966" s="11"/>
      <c r="I966" s="11"/>
    </row>
    <row r="967">
      <c r="H967" s="11"/>
      <c r="I967" s="11"/>
    </row>
    <row r="968">
      <c r="H968" s="11"/>
      <c r="I968" s="11"/>
    </row>
    <row r="969">
      <c r="H969" s="11"/>
      <c r="I969" s="11"/>
    </row>
    <row r="970">
      <c r="H970" s="11"/>
      <c r="I970" s="11"/>
    </row>
    <row r="971">
      <c r="H971" s="11"/>
      <c r="I971" s="11"/>
    </row>
    <row r="972">
      <c r="H972" s="11"/>
      <c r="I972" s="11"/>
    </row>
    <row r="973">
      <c r="H973" s="11"/>
      <c r="I973" s="11"/>
    </row>
    <row r="974">
      <c r="H974" s="11"/>
      <c r="I974" s="11"/>
    </row>
    <row r="975">
      <c r="H975" s="11"/>
      <c r="I975" s="11"/>
    </row>
    <row r="976">
      <c r="H976" s="11"/>
      <c r="I976" s="11"/>
    </row>
    <row r="977">
      <c r="H977" s="11"/>
      <c r="I977" s="11"/>
    </row>
    <row r="978">
      <c r="H978" s="11"/>
      <c r="I978" s="11"/>
    </row>
    <row r="979">
      <c r="H979" s="11"/>
      <c r="I979" s="11"/>
    </row>
    <row r="980">
      <c r="H980" s="11"/>
      <c r="I980" s="11"/>
    </row>
    <row r="981">
      <c r="H981" s="11"/>
      <c r="I981" s="11"/>
    </row>
    <row r="982">
      <c r="H982" s="11"/>
      <c r="I982" s="11"/>
    </row>
    <row r="983">
      <c r="H983" s="11"/>
      <c r="I983" s="11"/>
    </row>
    <row r="984">
      <c r="H984" s="11"/>
      <c r="I984" s="11"/>
    </row>
    <row r="985">
      <c r="H985" s="11"/>
      <c r="I985" s="11"/>
    </row>
    <row r="986">
      <c r="H986" s="11"/>
      <c r="I986" s="11"/>
    </row>
    <row r="987">
      <c r="H987" s="11"/>
      <c r="I987" s="11"/>
    </row>
    <row r="988">
      <c r="H988" s="11"/>
      <c r="I988" s="11"/>
    </row>
    <row r="989">
      <c r="H989" s="11"/>
      <c r="I989" s="11"/>
    </row>
    <row r="990">
      <c r="H990" s="11"/>
      <c r="I990" s="11"/>
    </row>
    <row r="991">
      <c r="H991" s="11"/>
      <c r="I991" s="11"/>
    </row>
    <row r="992">
      <c r="H992" s="11"/>
      <c r="I992" s="11"/>
    </row>
    <row r="993">
      <c r="H993" s="11"/>
      <c r="I993" s="11"/>
    </row>
    <row r="994">
      <c r="H994" s="11"/>
      <c r="I994" s="11"/>
    </row>
    <row r="995">
      <c r="H995" s="11"/>
      <c r="I995" s="11"/>
    </row>
    <row r="996">
      <c r="H996" s="11"/>
      <c r="I996" s="11"/>
    </row>
    <row r="997">
      <c r="H997" s="11"/>
      <c r="I997" s="11"/>
    </row>
    <row r="998">
      <c r="H998" s="11"/>
      <c r="I998" s="11"/>
    </row>
    <row r="999">
      <c r="H999" s="11"/>
      <c r="I999" s="11"/>
    </row>
    <row r="1000">
      <c r="H1000" s="11"/>
      <c r="I1000" s="11"/>
    </row>
    <row r="1001">
      <c r="H1001" s="11"/>
      <c r="I1001" s="11"/>
    </row>
    <row r="1002">
      <c r="H1002" s="11"/>
      <c r="I1002" s="11"/>
    </row>
    <row r="1003">
      <c r="H1003" s="11"/>
      <c r="I1003" s="11"/>
    </row>
    <row r="1004">
      <c r="H1004" s="11"/>
      <c r="I10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8.0"/>
  </cols>
  <sheetData>
    <row r="1">
      <c r="H1" s="11"/>
      <c r="I1" s="11"/>
      <c r="O1" s="1"/>
    </row>
    <row r="2">
      <c r="A2" s="1" t="s">
        <v>5</v>
      </c>
      <c r="B2" s="1" t="s">
        <v>6</v>
      </c>
      <c r="C2" s="1" t="s">
        <v>7</v>
      </c>
      <c r="D2" s="1">
        <v>1.0</v>
      </c>
      <c r="E2" s="1" t="s">
        <v>8</v>
      </c>
      <c r="F2" s="1">
        <v>1.0</v>
      </c>
      <c r="G2" s="1" t="s">
        <v>179</v>
      </c>
      <c r="H2" s="3">
        <v>1.0</v>
      </c>
      <c r="I2" s="3">
        <v>1.0</v>
      </c>
      <c r="J2" s="1">
        <v>0.0</v>
      </c>
      <c r="K2" s="1">
        <v>2.60736</v>
      </c>
      <c r="L2" s="1">
        <v>114.079</v>
      </c>
      <c r="M2" s="1"/>
      <c r="N2" s="1">
        <v>17.399</v>
      </c>
      <c r="O2" s="4"/>
      <c r="P2" s="1">
        <v>1.217477</v>
      </c>
      <c r="Q2" s="1">
        <v>0.0</v>
      </c>
      <c r="R2" s="1">
        <v>0.0</v>
      </c>
      <c r="S2" s="1">
        <v>0.0</v>
      </c>
      <c r="T2" s="1">
        <v>0.0</v>
      </c>
      <c r="U2" s="1">
        <v>12.054492</v>
      </c>
      <c r="V2" s="1">
        <v>2.162357</v>
      </c>
      <c r="W2" s="1">
        <v>18.573789</v>
      </c>
      <c r="X2" s="1">
        <v>0.0</v>
      </c>
      <c r="Y2" s="1">
        <v>4.11E-4</v>
      </c>
      <c r="Z2" s="1" t="s">
        <v>11</v>
      </c>
    </row>
    <row r="3">
      <c r="A3" s="1" t="s">
        <v>5</v>
      </c>
      <c r="B3" s="1" t="s">
        <v>6</v>
      </c>
      <c r="C3" s="1" t="s">
        <v>7</v>
      </c>
      <c r="D3" s="1">
        <v>1.0</v>
      </c>
      <c r="E3" s="1" t="s">
        <v>8</v>
      </c>
      <c r="F3" s="1">
        <v>1.0</v>
      </c>
      <c r="G3" s="1" t="s">
        <v>179</v>
      </c>
      <c r="H3" s="3">
        <v>1.0</v>
      </c>
      <c r="I3" s="3">
        <v>1.0</v>
      </c>
      <c r="J3" s="1">
        <v>1.0</v>
      </c>
      <c r="K3" s="1">
        <v>2.93348</v>
      </c>
      <c r="L3" s="1">
        <v>362.504</v>
      </c>
      <c r="M3" s="1"/>
      <c r="N3" s="1">
        <v>24.9834</v>
      </c>
      <c r="O3" s="4"/>
      <c r="P3" s="1">
        <v>1.289526</v>
      </c>
      <c r="Q3" s="1">
        <v>0.0</v>
      </c>
      <c r="R3" s="1">
        <v>0.0</v>
      </c>
      <c r="S3" s="1">
        <v>0.0</v>
      </c>
      <c r="T3" s="1">
        <v>0.0</v>
      </c>
      <c r="U3" s="1">
        <v>12.029898</v>
      </c>
      <c r="V3" s="1">
        <v>2.444425</v>
      </c>
      <c r="W3" s="1">
        <v>26.22686</v>
      </c>
      <c r="X3" s="1">
        <v>0.0</v>
      </c>
      <c r="Y3" s="1">
        <v>3.69E-4</v>
      </c>
      <c r="Z3" s="1" t="s">
        <v>11</v>
      </c>
    </row>
    <row r="4">
      <c r="A4" s="1" t="s">
        <v>5</v>
      </c>
      <c r="B4" s="1" t="s">
        <v>6</v>
      </c>
      <c r="C4" s="1" t="s">
        <v>7</v>
      </c>
      <c r="D4" s="1">
        <v>1.0</v>
      </c>
      <c r="E4" s="1" t="s">
        <v>8</v>
      </c>
      <c r="F4" s="1">
        <v>1.0</v>
      </c>
      <c r="G4" s="1" t="s">
        <v>179</v>
      </c>
      <c r="H4" s="3">
        <v>1.0</v>
      </c>
      <c r="I4" s="3">
        <v>1.0</v>
      </c>
      <c r="J4" s="1">
        <v>2.0</v>
      </c>
      <c r="K4" s="1">
        <v>2.78453</v>
      </c>
      <c r="L4" s="1">
        <v>152.372</v>
      </c>
      <c r="M4" s="1"/>
      <c r="N4" s="1">
        <v>18.7044</v>
      </c>
      <c r="O4" s="5">
        <f>AVERAGE(N2:N4)</f>
        <v>20.36226667</v>
      </c>
      <c r="P4" s="1">
        <v>1.152729</v>
      </c>
      <c r="Q4" s="1">
        <v>0.0</v>
      </c>
      <c r="R4" s="1">
        <v>0.0</v>
      </c>
      <c r="S4" s="1">
        <v>0.0</v>
      </c>
      <c r="T4" s="1">
        <v>0.0</v>
      </c>
      <c r="U4" s="1">
        <v>12.007167</v>
      </c>
      <c r="V4" s="1">
        <v>2.163932</v>
      </c>
      <c r="W4" s="1">
        <v>19.812222</v>
      </c>
      <c r="X4" s="1">
        <v>0.0</v>
      </c>
      <c r="Y4" s="1">
        <v>4.17E-4</v>
      </c>
      <c r="Z4" s="1" t="s">
        <v>11</v>
      </c>
    </row>
    <row r="5">
      <c r="A5" s="1" t="s">
        <v>5</v>
      </c>
      <c r="B5" s="1" t="s">
        <v>6</v>
      </c>
      <c r="C5" s="1" t="s">
        <v>7</v>
      </c>
      <c r="D5" s="1">
        <v>1.0</v>
      </c>
      <c r="E5" s="1" t="s">
        <v>8</v>
      </c>
      <c r="F5" s="1">
        <v>8.0</v>
      </c>
      <c r="G5" s="1" t="s">
        <v>181</v>
      </c>
      <c r="H5" s="3">
        <v>1.0</v>
      </c>
      <c r="I5" s="3">
        <v>8.0</v>
      </c>
      <c r="J5" s="1">
        <v>0.0</v>
      </c>
      <c r="K5" s="1">
        <v>2.65046</v>
      </c>
      <c r="L5" s="1">
        <v>323.223</v>
      </c>
      <c r="M5" s="1"/>
      <c r="N5" s="1">
        <v>19.4845</v>
      </c>
      <c r="O5" s="6"/>
      <c r="P5" s="1">
        <v>1.205682</v>
      </c>
      <c r="Q5" s="1">
        <v>0.0</v>
      </c>
      <c r="R5" s="1">
        <v>0.0</v>
      </c>
      <c r="S5" s="1">
        <v>0.0</v>
      </c>
      <c r="T5" s="1">
        <v>0.0</v>
      </c>
      <c r="U5" s="1">
        <v>12.007446</v>
      </c>
      <c r="V5" s="1">
        <v>2.361522</v>
      </c>
      <c r="W5" s="1">
        <v>20.658426</v>
      </c>
      <c r="X5" s="1">
        <v>0.0</v>
      </c>
      <c r="Y5" s="1">
        <v>4.59E-4</v>
      </c>
      <c r="Z5" s="1" t="s">
        <v>11</v>
      </c>
    </row>
    <row r="6">
      <c r="A6" s="1" t="s">
        <v>5</v>
      </c>
      <c r="B6" s="1" t="s">
        <v>6</v>
      </c>
      <c r="C6" s="1" t="s">
        <v>7</v>
      </c>
      <c r="D6" s="1">
        <v>1.0</v>
      </c>
      <c r="E6" s="1" t="s">
        <v>8</v>
      </c>
      <c r="F6" s="1">
        <v>8.0</v>
      </c>
      <c r="G6" s="1" t="s">
        <v>181</v>
      </c>
      <c r="H6" s="3">
        <v>1.0</v>
      </c>
      <c r="I6" s="3">
        <v>8.0</v>
      </c>
      <c r="J6" s="1">
        <v>1.0</v>
      </c>
      <c r="K6" s="1">
        <v>2.3794</v>
      </c>
      <c r="L6" s="1">
        <v>148.597</v>
      </c>
      <c r="M6" s="1"/>
      <c r="N6" s="1">
        <v>14.4084</v>
      </c>
      <c r="O6" s="6"/>
      <c r="P6" s="1">
        <v>1.292929</v>
      </c>
      <c r="Q6" s="1">
        <v>0.0</v>
      </c>
      <c r="R6" s="1">
        <v>0.0</v>
      </c>
      <c r="S6" s="1">
        <v>0.0</v>
      </c>
      <c r="T6" s="1">
        <v>0.0</v>
      </c>
      <c r="U6" s="1">
        <v>11.990688</v>
      </c>
      <c r="V6" s="1">
        <v>2.078592</v>
      </c>
      <c r="W6" s="1">
        <v>15.663555</v>
      </c>
      <c r="X6" s="1">
        <v>0.0</v>
      </c>
      <c r="Y6" s="1">
        <v>4.25E-4</v>
      </c>
      <c r="Z6" s="1" t="s">
        <v>11</v>
      </c>
    </row>
    <row r="7">
      <c r="A7" s="1" t="s">
        <v>5</v>
      </c>
      <c r="B7" s="1" t="s">
        <v>6</v>
      </c>
      <c r="C7" s="1" t="s">
        <v>7</v>
      </c>
      <c r="D7" s="1">
        <v>1.0</v>
      </c>
      <c r="E7" s="1" t="s">
        <v>8</v>
      </c>
      <c r="F7" s="1">
        <v>8.0</v>
      </c>
      <c r="G7" s="1" t="s">
        <v>181</v>
      </c>
      <c r="H7" s="3">
        <v>1.0</v>
      </c>
      <c r="I7" s="3">
        <v>8.0</v>
      </c>
      <c r="J7" s="1">
        <v>2.0</v>
      </c>
      <c r="K7" s="1">
        <v>2.83926</v>
      </c>
      <c r="L7" s="1">
        <v>159.019</v>
      </c>
      <c r="M7" s="1"/>
      <c r="N7" s="1">
        <v>14.3269</v>
      </c>
      <c r="O7" s="5">
        <f>AVERAGE(N5:N7)</f>
        <v>16.07326667</v>
      </c>
      <c r="P7" s="1">
        <v>1.221529</v>
      </c>
      <c r="Q7" s="1">
        <v>0.0</v>
      </c>
      <c r="R7" s="1">
        <v>0.0</v>
      </c>
      <c r="S7" s="1">
        <v>0.0</v>
      </c>
      <c r="T7" s="1">
        <v>0.0</v>
      </c>
      <c r="U7" s="1">
        <v>12.001604</v>
      </c>
      <c r="V7" s="1">
        <v>2.145362</v>
      </c>
      <c r="W7" s="1">
        <v>15.511348</v>
      </c>
      <c r="X7" s="1">
        <v>0.0</v>
      </c>
      <c r="Y7" s="1">
        <v>3.69E-4</v>
      </c>
      <c r="Z7" s="1" t="s">
        <v>11</v>
      </c>
    </row>
    <row r="8">
      <c r="A8" s="1" t="s">
        <v>5</v>
      </c>
      <c r="B8" s="1" t="s">
        <v>6</v>
      </c>
      <c r="C8" s="1" t="s">
        <v>7</v>
      </c>
      <c r="D8" s="1">
        <v>1.0</v>
      </c>
      <c r="E8" s="1" t="s">
        <v>8</v>
      </c>
      <c r="F8" s="1">
        <v>16.0</v>
      </c>
      <c r="G8" s="1" t="s">
        <v>183</v>
      </c>
      <c r="H8" s="3">
        <v>1.0</v>
      </c>
      <c r="I8" s="3">
        <v>16.0</v>
      </c>
      <c r="J8" s="1">
        <v>0.0</v>
      </c>
      <c r="K8" s="1">
        <v>1.97716</v>
      </c>
      <c r="L8" s="1">
        <v>135.441</v>
      </c>
      <c r="M8" s="1"/>
      <c r="N8" s="1">
        <v>13.7962</v>
      </c>
      <c r="O8" s="6"/>
      <c r="P8" s="1">
        <v>1.222855</v>
      </c>
      <c r="Q8" s="1">
        <v>0.0</v>
      </c>
      <c r="R8" s="1">
        <v>0.0</v>
      </c>
      <c r="S8" s="1">
        <v>0.0</v>
      </c>
      <c r="T8" s="1">
        <v>0.0</v>
      </c>
      <c r="U8" s="1">
        <v>12.096499</v>
      </c>
      <c r="V8" s="1">
        <v>2.479369</v>
      </c>
      <c r="W8" s="1">
        <v>14.980815</v>
      </c>
      <c r="X8" s="1">
        <v>0.0</v>
      </c>
      <c r="Y8" s="1">
        <v>3.97E-4</v>
      </c>
      <c r="Z8" s="1" t="s">
        <v>11</v>
      </c>
    </row>
    <row r="9">
      <c r="A9" s="1" t="s">
        <v>5</v>
      </c>
      <c r="B9" s="1" t="s">
        <v>6</v>
      </c>
      <c r="C9" s="1" t="s">
        <v>7</v>
      </c>
      <c r="D9" s="1">
        <v>1.0</v>
      </c>
      <c r="E9" s="1" t="s">
        <v>8</v>
      </c>
      <c r="F9" s="1">
        <v>16.0</v>
      </c>
      <c r="G9" s="1" t="s">
        <v>183</v>
      </c>
      <c r="H9" s="3">
        <v>1.0</v>
      </c>
      <c r="I9" s="3">
        <v>16.0</v>
      </c>
      <c r="J9" s="1">
        <v>1.0</v>
      </c>
      <c r="K9" s="1">
        <v>2.31012</v>
      </c>
      <c r="L9" s="1">
        <v>193.794</v>
      </c>
      <c r="M9" s="1"/>
      <c r="N9" s="1">
        <v>15.4996</v>
      </c>
      <c r="O9" s="6"/>
      <c r="P9" s="1">
        <v>1.216103</v>
      </c>
      <c r="Q9" s="1">
        <v>0.0</v>
      </c>
      <c r="R9" s="1">
        <v>0.0</v>
      </c>
      <c r="S9" s="1">
        <v>0.0</v>
      </c>
      <c r="T9" s="1">
        <v>0.0</v>
      </c>
      <c r="U9" s="1">
        <v>11.920196</v>
      </c>
      <c r="V9" s="1">
        <v>2.171484</v>
      </c>
      <c r="W9" s="1">
        <v>16.674695</v>
      </c>
      <c r="X9" s="1">
        <v>0.0</v>
      </c>
      <c r="Y9" s="1">
        <v>4.07E-4</v>
      </c>
      <c r="Z9" s="1" t="s">
        <v>11</v>
      </c>
    </row>
    <row r="10">
      <c r="A10" s="1" t="s">
        <v>5</v>
      </c>
      <c r="B10" s="1" t="s">
        <v>6</v>
      </c>
      <c r="C10" s="1" t="s">
        <v>7</v>
      </c>
      <c r="D10" s="1">
        <v>1.0</v>
      </c>
      <c r="E10" s="1" t="s">
        <v>8</v>
      </c>
      <c r="F10" s="1">
        <v>16.0</v>
      </c>
      <c r="G10" s="1" t="s">
        <v>183</v>
      </c>
      <c r="H10" s="3">
        <v>1.0</v>
      </c>
      <c r="I10" s="3">
        <v>16.0</v>
      </c>
      <c r="J10" s="1">
        <v>2.0</v>
      </c>
      <c r="K10" s="1">
        <v>2.24599</v>
      </c>
      <c r="L10" s="1">
        <v>132.529</v>
      </c>
      <c r="M10" s="1"/>
      <c r="N10" s="1">
        <v>13.588</v>
      </c>
      <c r="O10" s="5">
        <f>AVERAGE(N8:N10)</f>
        <v>14.2946</v>
      </c>
      <c r="P10" s="1">
        <v>1.213507</v>
      </c>
      <c r="Q10" s="1">
        <v>0.0</v>
      </c>
      <c r="R10" s="1">
        <v>0.0</v>
      </c>
      <c r="S10" s="1">
        <v>0.0</v>
      </c>
      <c r="T10" s="1">
        <v>0.0</v>
      </c>
      <c r="U10" s="1">
        <v>11.969283</v>
      </c>
      <c r="V10" s="1">
        <v>2.041383</v>
      </c>
      <c r="W10" s="1">
        <v>14.758851</v>
      </c>
      <c r="X10" s="1">
        <v>0.0</v>
      </c>
      <c r="Y10" s="1">
        <v>3.98E-4</v>
      </c>
      <c r="Z10" s="1" t="s">
        <v>11</v>
      </c>
    </row>
    <row r="11">
      <c r="A11" s="1" t="s">
        <v>5</v>
      </c>
      <c r="B11" s="1" t="s">
        <v>6</v>
      </c>
      <c r="C11" s="1" t="s">
        <v>7</v>
      </c>
      <c r="D11" s="1">
        <v>1.0</v>
      </c>
      <c r="E11" s="1" t="s">
        <v>8</v>
      </c>
      <c r="F11" s="1">
        <v>64.0</v>
      </c>
      <c r="G11" s="1" t="s">
        <v>184</v>
      </c>
      <c r="H11" s="3">
        <v>1.0</v>
      </c>
      <c r="I11" s="3">
        <v>64.0</v>
      </c>
      <c r="J11" s="1">
        <v>0.0</v>
      </c>
      <c r="K11" s="1">
        <v>1.97401</v>
      </c>
      <c r="L11" s="1">
        <v>221.786</v>
      </c>
      <c r="M11" s="1"/>
      <c r="N11" s="1">
        <v>16.0462</v>
      </c>
      <c r="O11" s="6"/>
      <c r="P11" s="1">
        <v>1.287659</v>
      </c>
      <c r="Q11" s="1">
        <v>0.0</v>
      </c>
      <c r="R11" s="1">
        <v>0.0</v>
      </c>
      <c r="S11" s="1">
        <v>0.0</v>
      </c>
      <c r="T11" s="1">
        <v>0.0</v>
      </c>
      <c r="U11" s="1">
        <v>11.897596</v>
      </c>
      <c r="V11" s="1">
        <v>2.27467</v>
      </c>
      <c r="W11" s="1">
        <v>17.301481</v>
      </c>
      <c r="X11" s="1">
        <v>0.0</v>
      </c>
      <c r="Y11" s="1">
        <v>3.78E-4</v>
      </c>
      <c r="Z11" s="1" t="s">
        <v>11</v>
      </c>
    </row>
    <row r="12">
      <c r="A12" s="1" t="s">
        <v>5</v>
      </c>
      <c r="B12" s="1" t="s">
        <v>6</v>
      </c>
      <c r="C12" s="1" t="s">
        <v>7</v>
      </c>
      <c r="D12" s="1">
        <v>1.0</v>
      </c>
      <c r="E12" s="1" t="s">
        <v>8</v>
      </c>
      <c r="F12" s="1">
        <v>64.0</v>
      </c>
      <c r="G12" s="1" t="s">
        <v>184</v>
      </c>
      <c r="H12" s="3">
        <v>1.0</v>
      </c>
      <c r="I12" s="3">
        <v>64.0</v>
      </c>
      <c r="J12" s="1">
        <v>1.0</v>
      </c>
      <c r="K12" s="1">
        <v>1.57737</v>
      </c>
      <c r="L12" s="1">
        <v>120.736</v>
      </c>
      <c r="M12" s="1"/>
      <c r="N12" s="1">
        <v>12.864</v>
      </c>
      <c r="O12" s="6"/>
      <c r="P12" s="1">
        <v>1.167217</v>
      </c>
      <c r="Q12" s="1">
        <v>0.0</v>
      </c>
      <c r="R12" s="1">
        <v>0.0</v>
      </c>
      <c r="S12" s="1">
        <v>0.0</v>
      </c>
      <c r="T12" s="1">
        <v>0.0</v>
      </c>
      <c r="U12" s="1">
        <v>11.817243</v>
      </c>
      <c r="V12" s="1">
        <v>2.186979</v>
      </c>
      <c r="W12" s="1">
        <v>13.995152</v>
      </c>
      <c r="X12" s="1">
        <v>0.0</v>
      </c>
      <c r="Y12" s="1">
        <v>4.49E-4</v>
      </c>
      <c r="Z12" s="1" t="s">
        <v>11</v>
      </c>
    </row>
    <row r="13">
      <c r="A13" s="1" t="s">
        <v>5</v>
      </c>
      <c r="B13" s="1" t="s">
        <v>6</v>
      </c>
      <c r="C13" s="1" t="s">
        <v>7</v>
      </c>
      <c r="D13" s="1">
        <v>1.0</v>
      </c>
      <c r="E13" s="1" t="s">
        <v>8</v>
      </c>
      <c r="F13" s="1">
        <v>64.0</v>
      </c>
      <c r="G13" s="1" t="s">
        <v>184</v>
      </c>
      <c r="H13" s="3">
        <v>1.0</v>
      </c>
      <c r="I13" s="3">
        <v>64.0</v>
      </c>
      <c r="J13" s="1">
        <v>2.0</v>
      </c>
      <c r="K13" s="1">
        <v>1.87847</v>
      </c>
      <c r="L13" s="1">
        <v>123.993</v>
      </c>
      <c r="M13" s="1"/>
      <c r="N13" s="1">
        <v>13.2209</v>
      </c>
      <c r="O13" s="5">
        <f>AVERAGE(N11:N13)</f>
        <v>14.0437</v>
      </c>
      <c r="P13" s="1">
        <v>1.226079</v>
      </c>
      <c r="Q13" s="1">
        <v>0.0</v>
      </c>
      <c r="R13" s="1">
        <v>0.0</v>
      </c>
      <c r="S13" s="1">
        <v>0.0</v>
      </c>
      <c r="T13" s="1">
        <v>0.0</v>
      </c>
      <c r="U13" s="1">
        <v>11.851007</v>
      </c>
      <c r="V13" s="1">
        <v>1.998879</v>
      </c>
      <c r="W13" s="1">
        <v>14.40704</v>
      </c>
      <c r="X13" s="1">
        <v>0.0</v>
      </c>
      <c r="Y13" s="1">
        <v>3.62E-4</v>
      </c>
      <c r="Z13" s="1" t="s">
        <v>11</v>
      </c>
    </row>
    <row r="14">
      <c r="A14" s="1" t="s">
        <v>5</v>
      </c>
      <c r="B14" s="1" t="s">
        <v>6</v>
      </c>
      <c r="C14" s="1" t="s">
        <v>7</v>
      </c>
      <c r="D14" s="1">
        <v>1.0</v>
      </c>
      <c r="E14" s="1" t="s">
        <v>8</v>
      </c>
      <c r="F14" s="1">
        <v>128.0</v>
      </c>
      <c r="G14" s="1" t="s">
        <v>186</v>
      </c>
      <c r="H14" s="3">
        <v>1.0</v>
      </c>
      <c r="I14" s="3">
        <v>128.0</v>
      </c>
      <c r="J14" s="1">
        <v>0.0</v>
      </c>
      <c r="K14" s="1">
        <v>1.64642</v>
      </c>
      <c r="L14" s="1">
        <v>113.178</v>
      </c>
      <c r="M14" s="1"/>
      <c r="N14" s="1">
        <v>12.9076</v>
      </c>
      <c r="O14" s="6"/>
      <c r="P14" s="1">
        <v>1.301574</v>
      </c>
      <c r="Q14" s="1">
        <v>0.0</v>
      </c>
      <c r="R14" s="1">
        <v>0.0</v>
      </c>
      <c r="S14" s="1">
        <v>0.0</v>
      </c>
      <c r="T14" s="1">
        <v>0.0</v>
      </c>
      <c r="U14" s="1">
        <v>11.863912</v>
      </c>
      <c r="V14" s="1">
        <v>1.96771</v>
      </c>
      <c r="W14" s="1">
        <v>14.173204</v>
      </c>
      <c r="X14" s="1">
        <v>0.0</v>
      </c>
      <c r="Y14" s="1">
        <v>4.33E-4</v>
      </c>
      <c r="Z14" s="1" t="s">
        <v>11</v>
      </c>
    </row>
    <row r="15">
      <c r="A15" s="1" t="s">
        <v>5</v>
      </c>
      <c r="B15" s="1" t="s">
        <v>6</v>
      </c>
      <c r="C15" s="1" t="s">
        <v>7</v>
      </c>
      <c r="D15" s="1">
        <v>1.0</v>
      </c>
      <c r="E15" s="1" t="s">
        <v>8</v>
      </c>
      <c r="F15" s="1">
        <v>128.0</v>
      </c>
      <c r="G15" s="1" t="s">
        <v>186</v>
      </c>
      <c r="H15" s="3">
        <v>1.0</v>
      </c>
      <c r="I15" s="3">
        <v>128.0</v>
      </c>
      <c r="J15" s="1">
        <v>1.0</v>
      </c>
      <c r="K15" s="1">
        <v>1.6109</v>
      </c>
      <c r="L15" s="1">
        <v>122.87</v>
      </c>
      <c r="M15" s="1"/>
      <c r="N15" s="1">
        <v>13.0185</v>
      </c>
      <c r="O15" s="6"/>
      <c r="P15" s="1">
        <v>1.086426</v>
      </c>
      <c r="Q15" s="1">
        <v>0.0</v>
      </c>
      <c r="R15" s="1">
        <v>0.0</v>
      </c>
      <c r="S15" s="1">
        <v>0.0</v>
      </c>
      <c r="T15" s="1">
        <v>0.0</v>
      </c>
      <c r="U15" s="1">
        <v>11.961003</v>
      </c>
      <c r="V15" s="1">
        <v>1.986768</v>
      </c>
      <c r="W15" s="1">
        <v>14.071317</v>
      </c>
      <c r="X15" s="1">
        <v>0.0</v>
      </c>
      <c r="Y15" s="1">
        <v>4.08E-4</v>
      </c>
      <c r="Z15" s="1" t="s">
        <v>11</v>
      </c>
    </row>
    <row r="16">
      <c r="A16" s="1" t="s">
        <v>5</v>
      </c>
      <c r="B16" s="1" t="s">
        <v>6</v>
      </c>
      <c r="C16" s="1" t="s">
        <v>7</v>
      </c>
      <c r="D16" s="1">
        <v>1.0</v>
      </c>
      <c r="E16" s="1" t="s">
        <v>8</v>
      </c>
      <c r="F16" s="1">
        <v>128.0</v>
      </c>
      <c r="G16" s="1" t="s">
        <v>186</v>
      </c>
      <c r="H16" s="3">
        <v>1.0</v>
      </c>
      <c r="I16" s="3">
        <v>128.0</v>
      </c>
      <c r="J16" s="1">
        <v>2.0</v>
      </c>
      <c r="K16" s="1">
        <v>1.9119</v>
      </c>
      <c r="L16" s="1">
        <v>184.216</v>
      </c>
      <c r="M16" s="1"/>
      <c r="N16" s="1">
        <v>14.9691</v>
      </c>
      <c r="O16" s="5">
        <f>AVERAGE(N14:N16)</f>
        <v>13.63173333</v>
      </c>
      <c r="P16" s="1">
        <v>1.217581</v>
      </c>
      <c r="Q16" s="1">
        <v>0.0</v>
      </c>
      <c r="R16" s="1">
        <v>0.0</v>
      </c>
      <c r="S16" s="1">
        <v>0.0</v>
      </c>
      <c r="T16" s="1">
        <v>0.0</v>
      </c>
      <c r="U16" s="1">
        <v>11.941077</v>
      </c>
      <c r="V16" s="1">
        <v>2.062157</v>
      </c>
      <c r="W16" s="1">
        <v>16.150472</v>
      </c>
      <c r="X16" s="1">
        <v>0.0</v>
      </c>
      <c r="Y16" s="1">
        <v>4.27E-4</v>
      </c>
      <c r="Z16" s="1" t="s">
        <v>11</v>
      </c>
    </row>
    <row r="17">
      <c r="A17" s="1" t="s">
        <v>5</v>
      </c>
      <c r="B17" s="1" t="s">
        <v>6</v>
      </c>
      <c r="C17" s="1" t="s">
        <v>7</v>
      </c>
      <c r="D17" s="1">
        <v>4.0</v>
      </c>
      <c r="E17" s="1" t="s">
        <v>8</v>
      </c>
      <c r="F17" s="1">
        <v>1.0</v>
      </c>
      <c r="G17" s="1" t="s">
        <v>188</v>
      </c>
      <c r="H17" s="3">
        <v>4.0</v>
      </c>
      <c r="I17" s="3">
        <v>1.0</v>
      </c>
      <c r="J17" s="1">
        <v>0.0</v>
      </c>
      <c r="K17" s="1">
        <v>2.0688</v>
      </c>
      <c r="L17" s="1">
        <v>95.1047</v>
      </c>
      <c r="M17" s="1"/>
      <c r="N17" s="1">
        <v>13.8275</v>
      </c>
      <c r="O17" s="6"/>
      <c r="P17" s="1">
        <v>1.135764</v>
      </c>
      <c r="Q17" s="1">
        <v>0.0</v>
      </c>
      <c r="R17" s="1">
        <v>0.0</v>
      </c>
      <c r="S17" s="1">
        <v>0.0</v>
      </c>
      <c r="T17" s="1">
        <v>0.0</v>
      </c>
      <c r="U17" s="1">
        <v>12.256443</v>
      </c>
      <c r="V17" s="1">
        <v>1.056579</v>
      </c>
      <c r="W17" s="1">
        <v>14.927024</v>
      </c>
      <c r="X17" s="1">
        <v>0.0</v>
      </c>
      <c r="Y17" s="1">
        <v>4.15E-4</v>
      </c>
      <c r="Z17" s="1" t="s">
        <v>11</v>
      </c>
    </row>
    <row r="18">
      <c r="A18" s="1" t="s">
        <v>5</v>
      </c>
      <c r="B18" s="1" t="s">
        <v>6</v>
      </c>
      <c r="C18" s="1" t="s">
        <v>7</v>
      </c>
      <c r="D18" s="1">
        <v>4.0</v>
      </c>
      <c r="E18" s="1" t="s">
        <v>8</v>
      </c>
      <c r="F18" s="1">
        <v>1.0</v>
      </c>
      <c r="G18" s="1" t="s">
        <v>188</v>
      </c>
      <c r="H18" s="3">
        <v>4.0</v>
      </c>
      <c r="I18" s="3">
        <v>1.0</v>
      </c>
      <c r="J18" s="1">
        <v>1.0</v>
      </c>
      <c r="K18" s="1">
        <v>2.08226</v>
      </c>
      <c r="L18" s="1">
        <v>99.8121</v>
      </c>
      <c r="M18" s="1"/>
      <c r="N18" s="1">
        <v>14.3515</v>
      </c>
      <c r="O18" s="6"/>
      <c r="P18" s="1">
        <v>1.028441</v>
      </c>
      <c r="Q18" s="1">
        <v>0.0</v>
      </c>
      <c r="R18" s="1">
        <v>0.0</v>
      </c>
      <c r="S18" s="1">
        <v>0.0</v>
      </c>
      <c r="T18" s="1">
        <v>0.0</v>
      </c>
      <c r="U18" s="1">
        <v>12.397293</v>
      </c>
      <c r="V18" s="1">
        <v>0.969371</v>
      </c>
      <c r="W18" s="1">
        <v>15.343884</v>
      </c>
      <c r="X18" s="1">
        <v>0.0</v>
      </c>
      <c r="Y18" s="1">
        <v>4.62E-4</v>
      </c>
      <c r="Z18" s="1" t="s">
        <v>11</v>
      </c>
    </row>
    <row r="19">
      <c r="A19" s="1" t="s">
        <v>5</v>
      </c>
      <c r="B19" s="1" t="s">
        <v>6</v>
      </c>
      <c r="C19" s="1" t="s">
        <v>7</v>
      </c>
      <c r="D19" s="1">
        <v>4.0</v>
      </c>
      <c r="E19" s="1" t="s">
        <v>8</v>
      </c>
      <c r="F19" s="1">
        <v>1.0</v>
      </c>
      <c r="G19" s="1" t="s">
        <v>188</v>
      </c>
      <c r="H19" s="3">
        <v>4.0</v>
      </c>
      <c r="I19" s="3">
        <v>1.0</v>
      </c>
      <c r="J19" s="1">
        <v>2.0</v>
      </c>
      <c r="K19" s="1">
        <v>2.19789</v>
      </c>
      <c r="L19" s="1">
        <v>96.3119</v>
      </c>
      <c r="M19" s="1"/>
      <c r="N19" s="1">
        <v>13.8109</v>
      </c>
      <c r="O19" s="5">
        <f>AVERAGE(N17:N19)</f>
        <v>13.99663333</v>
      </c>
      <c r="P19" s="1">
        <v>1.098027</v>
      </c>
      <c r="Q19" s="1">
        <v>0.0</v>
      </c>
      <c r="R19" s="1">
        <v>0.0</v>
      </c>
      <c r="S19" s="1">
        <v>0.0</v>
      </c>
      <c r="T19" s="1">
        <v>0.0</v>
      </c>
      <c r="U19" s="1">
        <v>12.350445</v>
      </c>
      <c r="V19" s="1">
        <v>1.073263</v>
      </c>
      <c r="W19" s="1">
        <v>14.867868</v>
      </c>
      <c r="X19" s="1">
        <v>0.0</v>
      </c>
      <c r="Y19" s="1">
        <v>3.59E-4</v>
      </c>
      <c r="Z19" s="1" t="s">
        <v>11</v>
      </c>
    </row>
    <row r="20">
      <c r="A20" s="1" t="s">
        <v>5</v>
      </c>
      <c r="B20" s="1" t="s">
        <v>6</v>
      </c>
      <c r="C20" s="1" t="s">
        <v>7</v>
      </c>
      <c r="D20" s="1">
        <v>4.0</v>
      </c>
      <c r="E20" s="1" t="s">
        <v>8</v>
      </c>
      <c r="F20" s="1">
        <v>4.0</v>
      </c>
      <c r="G20" s="1" t="s">
        <v>189</v>
      </c>
      <c r="H20" s="3">
        <v>4.0</v>
      </c>
      <c r="I20" s="3">
        <v>4.0</v>
      </c>
      <c r="J20" s="1">
        <v>0.0</v>
      </c>
      <c r="K20" s="1">
        <v>2.06308</v>
      </c>
      <c r="L20" s="1">
        <v>92.5165</v>
      </c>
      <c r="M20" s="1"/>
      <c r="N20" s="1">
        <v>11.0613</v>
      </c>
      <c r="O20" s="4"/>
      <c r="P20" s="1">
        <v>1.102016</v>
      </c>
      <c r="Q20" s="1">
        <v>0.0</v>
      </c>
      <c r="R20" s="1">
        <v>0.0</v>
      </c>
      <c r="S20" s="1">
        <v>0.0</v>
      </c>
      <c r="T20" s="1">
        <v>0.0</v>
      </c>
      <c r="U20" s="1">
        <v>12.404649</v>
      </c>
      <c r="V20" s="1">
        <v>1.049463</v>
      </c>
      <c r="W20" s="1">
        <v>12.128844</v>
      </c>
      <c r="X20" s="1">
        <v>0.0</v>
      </c>
      <c r="Y20" s="1">
        <v>3.57E-4</v>
      </c>
      <c r="Z20" s="1" t="s">
        <v>11</v>
      </c>
    </row>
    <row r="21">
      <c r="A21" s="1" t="s">
        <v>5</v>
      </c>
      <c r="B21" s="1" t="s">
        <v>6</v>
      </c>
      <c r="C21" s="1" t="s">
        <v>7</v>
      </c>
      <c r="D21" s="1">
        <v>4.0</v>
      </c>
      <c r="E21" s="1" t="s">
        <v>8</v>
      </c>
      <c r="F21" s="1">
        <v>4.0</v>
      </c>
      <c r="G21" s="1" t="s">
        <v>189</v>
      </c>
      <c r="H21" s="3">
        <v>4.0</v>
      </c>
      <c r="I21" s="3">
        <v>4.0</v>
      </c>
      <c r="J21" s="1">
        <v>1.0</v>
      </c>
      <c r="K21" s="1">
        <v>1.90889</v>
      </c>
      <c r="L21" s="1">
        <v>94.4223</v>
      </c>
      <c r="M21" s="1"/>
      <c r="N21" s="1">
        <v>11.2473</v>
      </c>
      <c r="O21" s="4"/>
      <c r="P21" s="1">
        <v>1.126237</v>
      </c>
      <c r="Q21" s="1">
        <v>0.0</v>
      </c>
      <c r="R21" s="1">
        <v>0.0</v>
      </c>
      <c r="S21" s="1">
        <v>0.0</v>
      </c>
      <c r="T21" s="1">
        <v>0.0</v>
      </c>
      <c r="U21" s="1">
        <v>12.309283</v>
      </c>
      <c r="V21" s="1">
        <v>1.112128</v>
      </c>
      <c r="W21" s="1">
        <v>12.336415</v>
      </c>
      <c r="X21" s="1">
        <v>0.0</v>
      </c>
      <c r="Y21" s="1">
        <v>3.57E-4</v>
      </c>
      <c r="Z21" s="1" t="s">
        <v>11</v>
      </c>
    </row>
    <row r="22">
      <c r="A22" s="1" t="s">
        <v>5</v>
      </c>
      <c r="B22" s="1" t="s">
        <v>6</v>
      </c>
      <c r="C22" s="1" t="s">
        <v>7</v>
      </c>
      <c r="D22" s="1">
        <v>4.0</v>
      </c>
      <c r="E22" s="1" t="s">
        <v>8</v>
      </c>
      <c r="F22" s="1">
        <v>4.0</v>
      </c>
      <c r="G22" s="1" t="s">
        <v>189</v>
      </c>
      <c r="H22" s="3">
        <v>4.0</v>
      </c>
      <c r="I22" s="3">
        <v>4.0</v>
      </c>
      <c r="J22" s="1">
        <v>2.0</v>
      </c>
      <c r="K22" s="1">
        <v>2.14125</v>
      </c>
      <c r="L22" s="1">
        <v>93.311</v>
      </c>
      <c r="M22" s="1"/>
      <c r="N22" s="1">
        <v>11.1908</v>
      </c>
      <c r="O22" s="5">
        <f>AVERAGE(N20:N22)</f>
        <v>11.16646667</v>
      </c>
      <c r="P22" s="1">
        <v>1.132903</v>
      </c>
      <c r="Q22" s="1">
        <v>0.0</v>
      </c>
      <c r="R22" s="1">
        <v>0.0</v>
      </c>
      <c r="S22" s="1">
        <v>0.0</v>
      </c>
      <c r="T22" s="1">
        <v>0.0</v>
      </c>
      <c r="U22" s="1">
        <v>12.279862</v>
      </c>
      <c r="V22" s="1">
        <v>1.065759</v>
      </c>
      <c r="W22" s="1">
        <v>12.281442</v>
      </c>
      <c r="X22" s="1">
        <v>0.0</v>
      </c>
      <c r="Y22" s="1">
        <v>3.63E-4</v>
      </c>
      <c r="Z22" s="1" t="s">
        <v>11</v>
      </c>
    </row>
    <row r="23">
      <c r="A23" s="1" t="s">
        <v>5</v>
      </c>
      <c r="B23" s="1" t="s">
        <v>6</v>
      </c>
      <c r="C23" s="1" t="s">
        <v>7</v>
      </c>
      <c r="D23" s="1">
        <v>4.0</v>
      </c>
      <c r="E23" s="1" t="s">
        <v>8</v>
      </c>
      <c r="F23" s="1">
        <v>8.0</v>
      </c>
      <c r="G23" s="1" t="s">
        <v>191</v>
      </c>
      <c r="H23" s="3">
        <v>4.0</v>
      </c>
      <c r="I23" s="3">
        <v>8.0</v>
      </c>
      <c r="J23" s="1">
        <v>0.0</v>
      </c>
      <c r="K23" s="1">
        <v>2.08228</v>
      </c>
      <c r="L23" s="1">
        <v>91.1657</v>
      </c>
      <c r="M23" s="1"/>
      <c r="N23" s="1">
        <v>10.4781</v>
      </c>
      <c r="O23" s="6"/>
      <c r="P23" s="1">
        <v>1.098901</v>
      </c>
      <c r="Q23" s="1">
        <v>0.0</v>
      </c>
      <c r="R23" s="1">
        <v>0.0</v>
      </c>
      <c r="S23" s="1">
        <v>0.0</v>
      </c>
      <c r="T23" s="1">
        <v>0.0</v>
      </c>
      <c r="U23" s="1">
        <v>12.284191</v>
      </c>
      <c r="V23" s="1">
        <v>1.141037</v>
      </c>
      <c r="W23" s="1">
        <v>11.540199</v>
      </c>
      <c r="X23" s="1">
        <v>0.0</v>
      </c>
      <c r="Y23" s="1">
        <v>3.89E-4</v>
      </c>
      <c r="Z23" s="1" t="s">
        <v>11</v>
      </c>
    </row>
    <row r="24">
      <c r="A24" s="1" t="s">
        <v>5</v>
      </c>
      <c r="B24" s="1" t="s">
        <v>6</v>
      </c>
      <c r="C24" s="1" t="s">
        <v>7</v>
      </c>
      <c r="D24" s="1">
        <v>4.0</v>
      </c>
      <c r="E24" s="1" t="s">
        <v>8</v>
      </c>
      <c r="F24" s="1">
        <v>8.0</v>
      </c>
      <c r="G24" s="1" t="s">
        <v>191</v>
      </c>
      <c r="H24" s="3">
        <v>4.0</v>
      </c>
      <c r="I24" s="3">
        <v>8.0</v>
      </c>
      <c r="J24" s="1">
        <v>1.0</v>
      </c>
      <c r="K24" s="1">
        <v>1.84464</v>
      </c>
      <c r="L24" s="1">
        <v>93.3296</v>
      </c>
      <c r="M24" s="1"/>
      <c r="N24" s="1">
        <v>10.3754</v>
      </c>
      <c r="O24" s="6"/>
      <c r="P24" s="1">
        <v>1.125487</v>
      </c>
      <c r="Q24" s="1">
        <v>0.0</v>
      </c>
      <c r="R24" s="1">
        <v>0.0</v>
      </c>
      <c r="S24" s="1">
        <v>0.0</v>
      </c>
      <c r="T24" s="1">
        <v>0.0</v>
      </c>
      <c r="U24" s="1">
        <v>12.264607</v>
      </c>
      <c r="V24" s="1">
        <v>1.020022</v>
      </c>
      <c r="W24" s="1">
        <v>11.462981</v>
      </c>
      <c r="X24" s="1">
        <v>0.0</v>
      </c>
      <c r="Y24" s="1">
        <v>4.33E-4</v>
      </c>
      <c r="Z24" s="1" t="s">
        <v>11</v>
      </c>
    </row>
    <row r="25">
      <c r="A25" s="1" t="s">
        <v>5</v>
      </c>
      <c r="B25" s="1" t="s">
        <v>6</v>
      </c>
      <c r="C25" s="1" t="s">
        <v>7</v>
      </c>
      <c r="D25" s="1">
        <v>4.0</v>
      </c>
      <c r="E25" s="1" t="s">
        <v>8</v>
      </c>
      <c r="F25" s="1">
        <v>8.0</v>
      </c>
      <c r="G25" s="1" t="s">
        <v>191</v>
      </c>
      <c r="H25" s="3">
        <v>4.0</v>
      </c>
      <c r="I25" s="3">
        <v>8.0</v>
      </c>
      <c r="J25" s="1">
        <v>2.0</v>
      </c>
      <c r="K25" s="1">
        <v>1.75715</v>
      </c>
      <c r="L25" s="1">
        <v>94.6572</v>
      </c>
      <c r="M25" s="1"/>
      <c r="N25" s="1">
        <v>10.5651</v>
      </c>
      <c r="O25" s="5">
        <f>AVERAGE(N23:N25)</f>
        <v>10.47286667</v>
      </c>
      <c r="P25" s="1">
        <v>1.207954</v>
      </c>
      <c r="Q25" s="1">
        <v>0.0</v>
      </c>
      <c r="R25" s="1">
        <v>0.0</v>
      </c>
      <c r="S25" s="1">
        <v>0.0</v>
      </c>
      <c r="T25" s="1">
        <v>0.0</v>
      </c>
      <c r="U25" s="1">
        <v>12.21987</v>
      </c>
      <c r="V25" s="1">
        <v>1.044266</v>
      </c>
      <c r="W25" s="1">
        <v>11.732551</v>
      </c>
      <c r="X25" s="1">
        <v>0.0</v>
      </c>
      <c r="Y25" s="1">
        <v>4.04E-4</v>
      </c>
      <c r="Z25" s="1" t="s">
        <v>11</v>
      </c>
    </row>
    <row r="26">
      <c r="A26" s="1" t="s">
        <v>5</v>
      </c>
      <c r="B26" s="1" t="s">
        <v>6</v>
      </c>
      <c r="C26" s="1" t="s">
        <v>7</v>
      </c>
      <c r="D26" s="1">
        <v>4.0</v>
      </c>
      <c r="E26" s="1" t="s">
        <v>8</v>
      </c>
      <c r="F26" s="1">
        <v>16.0</v>
      </c>
      <c r="G26" s="1" t="s">
        <v>192</v>
      </c>
      <c r="H26" s="3">
        <v>4.0</v>
      </c>
      <c r="I26" s="3">
        <v>16.0</v>
      </c>
      <c r="J26" s="1">
        <v>0.0</v>
      </c>
      <c r="K26" s="1">
        <v>1.70504</v>
      </c>
      <c r="L26" s="1">
        <v>92.5875</v>
      </c>
      <c r="M26" s="1"/>
      <c r="N26" s="1">
        <v>9.99666</v>
      </c>
      <c r="O26" s="6"/>
      <c r="P26" s="1">
        <v>1.188479</v>
      </c>
      <c r="Q26" s="1">
        <v>0.0</v>
      </c>
      <c r="R26" s="1">
        <v>0.0</v>
      </c>
      <c r="S26" s="1">
        <v>0.0</v>
      </c>
      <c r="T26" s="1">
        <v>0.0</v>
      </c>
      <c r="U26" s="1">
        <v>12.229199</v>
      </c>
      <c r="V26" s="1">
        <v>1.020483</v>
      </c>
      <c r="W26" s="1">
        <v>11.148935</v>
      </c>
      <c r="X26" s="1">
        <v>0.0</v>
      </c>
      <c r="Y26" s="1">
        <v>3.57E-4</v>
      </c>
      <c r="Z26" s="1" t="s">
        <v>11</v>
      </c>
    </row>
    <row r="27">
      <c r="A27" s="1" t="s">
        <v>5</v>
      </c>
      <c r="B27" s="1" t="s">
        <v>6</v>
      </c>
      <c r="C27" s="1" t="s">
        <v>7</v>
      </c>
      <c r="D27" s="1">
        <v>4.0</v>
      </c>
      <c r="E27" s="1" t="s">
        <v>8</v>
      </c>
      <c r="F27" s="1">
        <v>16.0</v>
      </c>
      <c r="G27" s="1" t="s">
        <v>192</v>
      </c>
      <c r="H27" s="3">
        <v>4.0</v>
      </c>
      <c r="I27" s="3">
        <v>16.0</v>
      </c>
      <c r="J27" s="1">
        <v>1.0</v>
      </c>
      <c r="K27" s="1">
        <v>1.72969</v>
      </c>
      <c r="L27" s="1">
        <v>94.3297</v>
      </c>
      <c r="M27" s="1"/>
      <c r="N27" s="1">
        <v>10.0751</v>
      </c>
      <c r="O27" s="6"/>
      <c r="P27" s="1">
        <v>1.096359</v>
      </c>
      <c r="Q27" s="1">
        <v>0.0</v>
      </c>
      <c r="R27" s="1">
        <v>0.0</v>
      </c>
      <c r="S27" s="1">
        <v>0.0</v>
      </c>
      <c r="T27" s="1">
        <v>0.0</v>
      </c>
      <c r="U27" s="1">
        <v>12.196962</v>
      </c>
      <c r="V27" s="1">
        <v>1.044298</v>
      </c>
      <c r="W27" s="1">
        <v>11.136166</v>
      </c>
      <c r="X27" s="1">
        <v>0.0</v>
      </c>
      <c r="Y27" s="1">
        <v>4.23E-4</v>
      </c>
      <c r="Z27" s="1" t="s">
        <v>11</v>
      </c>
    </row>
    <row r="28">
      <c r="A28" s="1" t="s">
        <v>5</v>
      </c>
      <c r="B28" s="1" t="s">
        <v>6</v>
      </c>
      <c r="C28" s="1" t="s">
        <v>7</v>
      </c>
      <c r="D28" s="1">
        <v>4.0</v>
      </c>
      <c r="E28" s="1" t="s">
        <v>8</v>
      </c>
      <c r="F28" s="1">
        <v>16.0</v>
      </c>
      <c r="G28" s="1" t="s">
        <v>192</v>
      </c>
      <c r="H28" s="3">
        <v>4.0</v>
      </c>
      <c r="I28" s="3">
        <v>16.0</v>
      </c>
      <c r="J28" s="1">
        <v>2.0</v>
      </c>
      <c r="K28" s="1">
        <v>1.86084</v>
      </c>
      <c r="L28" s="1">
        <v>92.4457</v>
      </c>
      <c r="M28" s="1"/>
      <c r="N28" s="1">
        <v>10.0975</v>
      </c>
      <c r="O28" s="5">
        <f>AVERAGE(N26:N28)</f>
        <v>10.05642</v>
      </c>
      <c r="P28" s="1">
        <v>1.143591</v>
      </c>
      <c r="Q28" s="1">
        <v>0.0</v>
      </c>
      <c r="R28" s="1">
        <v>0.0</v>
      </c>
      <c r="S28" s="1">
        <v>0.0</v>
      </c>
      <c r="T28" s="1">
        <v>0.0</v>
      </c>
      <c r="U28" s="1">
        <v>12.349172</v>
      </c>
      <c r="V28" s="1">
        <v>1.082833</v>
      </c>
      <c r="W28" s="1">
        <v>11.199721</v>
      </c>
      <c r="X28" s="1">
        <v>0.0</v>
      </c>
      <c r="Y28" s="1">
        <v>3.92E-4</v>
      </c>
      <c r="Z28" s="1" t="s">
        <v>11</v>
      </c>
    </row>
    <row r="29">
      <c r="A29" s="1" t="s">
        <v>5</v>
      </c>
      <c r="B29" s="1" t="s">
        <v>6</v>
      </c>
      <c r="C29" s="1" t="s">
        <v>7</v>
      </c>
      <c r="D29" s="1">
        <v>4.0</v>
      </c>
      <c r="E29" s="1" t="s">
        <v>8</v>
      </c>
      <c r="F29" s="1">
        <v>64.0</v>
      </c>
      <c r="G29" s="1" t="s">
        <v>193</v>
      </c>
      <c r="H29" s="3">
        <v>4.0</v>
      </c>
      <c r="I29" s="3">
        <v>64.0</v>
      </c>
      <c r="J29" s="1">
        <v>0.0</v>
      </c>
      <c r="K29" s="1">
        <v>1.62367</v>
      </c>
      <c r="L29" s="1">
        <v>91.8982</v>
      </c>
      <c r="M29" s="1"/>
      <c r="N29" s="1">
        <v>9.98125</v>
      </c>
      <c r="O29" s="6"/>
      <c r="P29" s="1">
        <v>1.129041</v>
      </c>
      <c r="Q29" s="1">
        <v>0.0</v>
      </c>
      <c r="R29" s="1">
        <v>0.0</v>
      </c>
      <c r="S29" s="1">
        <v>0.0</v>
      </c>
      <c r="T29" s="1">
        <v>0.0</v>
      </c>
      <c r="U29" s="1">
        <v>12.150552</v>
      </c>
      <c r="V29" s="1">
        <v>1.052555</v>
      </c>
      <c r="W29" s="1">
        <v>11.075481</v>
      </c>
      <c r="X29" s="1">
        <v>0.0</v>
      </c>
      <c r="Y29" s="1">
        <v>4.06E-4</v>
      </c>
      <c r="Z29" s="1" t="s">
        <v>11</v>
      </c>
    </row>
    <row r="30">
      <c r="A30" s="1" t="s">
        <v>5</v>
      </c>
      <c r="B30" s="1" t="s">
        <v>6</v>
      </c>
      <c r="C30" s="1" t="s">
        <v>7</v>
      </c>
      <c r="D30" s="1">
        <v>4.0</v>
      </c>
      <c r="E30" s="1" t="s">
        <v>8</v>
      </c>
      <c r="F30" s="1">
        <v>64.0</v>
      </c>
      <c r="G30" s="1" t="s">
        <v>193</v>
      </c>
      <c r="H30" s="3">
        <v>4.0</v>
      </c>
      <c r="I30" s="3">
        <v>64.0</v>
      </c>
      <c r="J30" s="1">
        <v>1.0</v>
      </c>
      <c r="K30" s="1">
        <v>1.61548</v>
      </c>
      <c r="L30" s="1">
        <v>92.4486</v>
      </c>
      <c r="M30" s="1"/>
      <c r="N30" s="1">
        <v>9.81046</v>
      </c>
      <c r="O30" s="6"/>
      <c r="P30" s="1">
        <v>1.199303</v>
      </c>
      <c r="Q30" s="1">
        <v>0.0</v>
      </c>
      <c r="R30" s="1">
        <v>0.0</v>
      </c>
      <c r="S30" s="1">
        <v>0.0</v>
      </c>
      <c r="T30" s="1">
        <v>0.0</v>
      </c>
      <c r="U30" s="1">
        <v>12.207945</v>
      </c>
      <c r="V30" s="1">
        <v>1.124079</v>
      </c>
      <c r="W30" s="1">
        <v>10.971018</v>
      </c>
      <c r="X30" s="1">
        <v>0.0</v>
      </c>
      <c r="Y30" s="1">
        <v>3.54E-4</v>
      </c>
      <c r="Z30" s="1" t="s">
        <v>11</v>
      </c>
    </row>
    <row r="31">
      <c r="A31" s="1" t="s">
        <v>5</v>
      </c>
      <c r="B31" s="1" t="s">
        <v>6</v>
      </c>
      <c r="C31" s="1" t="s">
        <v>7</v>
      </c>
      <c r="D31" s="1">
        <v>4.0</v>
      </c>
      <c r="E31" s="1" t="s">
        <v>8</v>
      </c>
      <c r="F31" s="1">
        <v>64.0</v>
      </c>
      <c r="G31" s="1" t="s">
        <v>193</v>
      </c>
      <c r="H31" s="3">
        <v>4.0</v>
      </c>
      <c r="I31" s="3">
        <v>64.0</v>
      </c>
      <c r="J31" s="1">
        <v>2.0</v>
      </c>
      <c r="K31" s="1">
        <v>1.58213</v>
      </c>
      <c r="L31" s="1">
        <v>89.4946</v>
      </c>
      <c r="M31" s="1"/>
      <c r="N31" s="1">
        <v>9.70001</v>
      </c>
      <c r="O31" s="5">
        <f>AVERAGE(N29:N31)</f>
        <v>9.830573333</v>
      </c>
      <c r="P31" s="1">
        <v>1.014001</v>
      </c>
      <c r="Q31" s="1">
        <v>0.0</v>
      </c>
      <c r="R31" s="1">
        <v>0.0</v>
      </c>
      <c r="S31" s="1">
        <v>0.0</v>
      </c>
      <c r="T31" s="1">
        <v>0.0</v>
      </c>
      <c r="U31" s="1">
        <v>12.076704</v>
      </c>
      <c r="V31" s="1">
        <v>1.056454</v>
      </c>
      <c r="W31" s="1">
        <v>10.677599</v>
      </c>
      <c r="X31" s="1">
        <v>0.0</v>
      </c>
      <c r="Y31" s="1">
        <v>3.71E-4</v>
      </c>
      <c r="Z31" s="1" t="s">
        <v>11</v>
      </c>
    </row>
    <row r="32">
      <c r="A32" s="1" t="s">
        <v>5</v>
      </c>
      <c r="B32" s="1" t="s">
        <v>6</v>
      </c>
      <c r="C32" s="1" t="s">
        <v>7</v>
      </c>
      <c r="D32" s="1">
        <v>4.0</v>
      </c>
      <c r="E32" s="1" t="s">
        <v>8</v>
      </c>
      <c r="F32" s="1">
        <v>128.0</v>
      </c>
      <c r="G32" s="1" t="s">
        <v>195</v>
      </c>
      <c r="H32" s="3">
        <v>4.0</v>
      </c>
      <c r="I32" s="3">
        <v>128.0</v>
      </c>
      <c r="J32" s="1">
        <v>0.0</v>
      </c>
      <c r="K32" s="1">
        <v>1.69095</v>
      </c>
      <c r="L32" s="1">
        <v>90.5964</v>
      </c>
      <c r="M32" s="1"/>
      <c r="N32" s="1">
        <v>10.0201</v>
      </c>
      <c r="O32" s="6"/>
      <c r="P32" s="1">
        <v>1.10996</v>
      </c>
      <c r="Q32" s="1">
        <v>0.0</v>
      </c>
      <c r="R32" s="1">
        <v>0.0</v>
      </c>
      <c r="S32" s="1">
        <v>0.0</v>
      </c>
      <c r="T32" s="1">
        <v>0.0</v>
      </c>
      <c r="U32" s="1">
        <v>12.098709</v>
      </c>
      <c r="V32" s="1">
        <v>1.069784</v>
      </c>
      <c r="W32" s="1">
        <v>11.096184</v>
      </c>
      <c r="X32" s="1">
        <v>0.0</v>
      </c>
      <c r="Y32" s="1">
        <v>4.18E-4</v>
      </c>
      <c r="Z32" s="1" t="s">
        <v>11</v>
      </c>
    </row>
    <row r="33">
      <c r="A33" s="1" t="s">
        <v>5</v>
      </c>
      <c r="B33" s="1" t="s">
        <v>6</v>
      </c>
      <c r="C33" s="1" t="s">
        <v>7</v>
      </c>
      <c r="D33" s="1">
        <v>4.0</v>
      </c>
      <c r="E33" s="1" t="s">
        <v>8</v>
      </c>
      <c r="F33" s="1">
        <v>128.0</v>
      </c>
      <c r="G33" s="1" t="s">
        <v>195</v>
      </c>
      <c r="H33" s="3">
        <v>4.0</v>
      </c>
      <c r="I33" s="3">
        <v>128.0</v>
      </c>
      <c r="J33" s="1">
        <v>1.0</v>
      </c>
      <c r="K33" s="1">
        <v>1.57232</v>
      </c>
      <c r="L33" s="1">
        <v>90.7579</v>
      </c>
      <c r="M33" s="1"/>
      <c r="N33" s="1">
        <v>10.2205</v>
      </c>
      <c r="O33" s="6"/>
      <c r="P33" s="1">
        <v>1.129113</v>
      </c>
      <c r="Q33" s="1">
        <v>0.0</v>
      </c>
      <c r="R33" s="1">
        <v>0.0</v>
      </c>
      <c r="S33" s="1">
        <v>0.0</v>
      </c>
      <c r="T33" s="1">
        <v>0.0</v>
      </c>
      <c r="U33" s="1">
        <v>12.163105</v>
      </c>
      <c r="V33" s="1">
        <v>1.076665</v>
      </c>
      <c r="W33" s="1">
        <v>11.308931</v>
      </c>
      <c r="X33" s="1">
        <v>0.0</v>
      </c>
      <c r="Y33" s="1">
        <v>3.94E-4</v>
      </c>
      <c r="Z33" s="1" t="s">
        <v>11</v>
      </c>
    </row>
    <row r="34">
      <c r="A34" s="1" t="s">
        <v>5</v>
      </c>
      <c r="B34" s="1" t="s">
        <v>6</v>
      </c>
      <c r="C34" s="1" t="s">
        <v>7</v>
      </c>
      <c r="D34" s="1">
        <v>4.0</v>
      </c>
      <c r="E34" s="1" t="s">
        <v>8</v>
      </c>
      <c r="F34" s="1">
        <v>128.0</v>
      </c>
      <c r="G34" s="1" t="s">
        <v>195</v>
      </c>
      <c r="H34" s="3">
        <v>4.0</v>
      </c>
      <c r="I34" s="3">
        <v>128.0</v>
      </c>
      <c r="J34" s="1">
        <v>2.0</v>
      </c>
      <c r="K34" s="1">
        <v>1.60986</v>
      </c>
      <c r="L34" s="1">
        <v>90.7429</v>
      </c>
      <c r="M34" s="1"/>
      <c r="N34" s="1">
        <v>9.85251</v>
      </c>
      <c r="O34" s="5">
        <f>AVERAGE(N32:N34)</f>
        <v>10.03103667</v>
      </c>
      <c r="P34" s="1">
        <v>1.002528</v>
      </c>
      <c r="Q34" s="1">
        <v>0.0</v>
      </c>
      <c r="R34" s="1">
        <v>0.0</v>
      </c>
      <c r="S34" s="1">
        <v>0.0</v>
      </c>
      <c r="T34" s="1">
        <v>0.0</v>
      </c>
      <c r="U34" s="1">
        <v>12.113927</v>
      </c>
      <c r="V34" s="1">
        <v>1.086208</v>
      </c>
      <c r="W34" s="1">
        <v>10.821977</v>
      </c>
      <c r="X34" s="1">
        <v>0.0</v>
      </c>
      <c r="Y34" s="1">
        <v>4.1E-4</v>
      </c>
      <c r="Z34" s="1" t="s">
        <v>11</v>
      </c>
    </row>
    <row r="35">
      <c r="A35" s="1" t="s">
        <v>5</v>
      </c>
      <c r="B35" s="1" t="s">
        <v>6</v>
      </c>
      <c r="C35" s="1" t="s">
        <v>7</v>
      </c>
      <c r="D35" s="1">
        <v>8.0</v>
      </c>
      <c r="E35" s="1" t="s">
        <v>8</v>
      </c>
      <c r="F35" s="1">
        <v>1.0</v>
      </c>
      <c r="G35" s="1" t="s">
        <v>196</v>
      </c>
      <c r="H35" s="3">
        <v>8.0</v>
      </c>
      <c r="I35" s="3">
        <v>1.0</v>
      </c>
      <c r="J35" s="1">
        <v>0.0</v>
      </c>
      <c r="K35" s="1">
        <v>2.45503</v>
      </c>
      <c r="L35" s="1">
        <v>88.9303</v>
      </c>
      <c r="M35" s="1"/>
      <c r="N35" s="1">
        <v>12.7928</v>
      </c>
      <c r="O35" s="6"/>
      <c r="P35" s="1">
        <v>1.102203</v>
      </c>
      <c r="Q35" s="1">
        <v>0.0</v>
      </c>
      <c r="R35" s="1">
        <v>0.0</v>
      </c>
      <c r="S35" s="1">
        <v>0.0</v>
      </c>
      <c r="T35" s="1">
        <v>0.0</v>
      </c>
      <c r="U35" s="1">
        <v>12.541067</v>
      </c>
      <c r="V35" s="1">
        <v>0.858202</v>
      </c>
      <c r="W35" s="1">
        <v>13.853237</v>
      </c>
      <c r="X35" s="1">
        <v>0.0</v>
      </c>
      <c r="Y35" s="1">
        <v>3.83E-4</v>
      </c>
      <c r="Z35" s="1" t="s">
        <v>11</v>
      </c>
    </row>
    <row r="36">
      <c r="A36" s="1" t="s">
        <v>5</v>
      </c>
      <c r="B36" s="1" t="s">
        <v>6</v>
      </c>
      <c r="C36" s="1" t="s">
        <v>7</v>
      </c>
      <c r="D36" s="1">
        <v>8.0</v>
      </c>
      <c r="E36" s="1" t="s">
        <v>8</v>
      </c>
      <c r="F36" s="1">
        <v>1.0</v>
      </c>
      <c r="G36" s="1" t="s">
        <v>196</v>
      </c>
      <c r="H36" s="3">
        <v>8.0</v>
      </c>
      <c r="I36" s="3">
        <v>1.0</v>
      </c>
      <c r="J36" s="1">
        <v>1.0</v>
      </c>
      <c r="K36" s="1">
        <v>2.3549</v>
      </c>
      <c r="L36" s="1">
        <v>88.975</v>
      </c>
      <c r="M36" s="1"/>
      <c r="N36" s="1">
        <v>13.102</v>
      </c>
      <c r="O36" s="6"/>
      <c r="P36" s="1">
        <v>1.064463</v>
      </c>
      <c r="Q36" s="1">
        <v>0.0</v>
      </c>
      <c r="R36" s="1">
        <v>0.0</v>
      </c>
      <c r="S36" s="1">
        <v>0.0</v>
      </c>
      <c r="T36" s="1">
        <v>0.0</v>
      </c>
      <c r="U36" s="1">
        <v>12.810038</v>
      </c>
      <c r="V36" s="1">
        <v>0.871117</v>
      </c>
      <c r="W36" s="1">
        <v>14.12956</v>
      </c>
      <c r="X36" s="1">
        <v>0.0</v>
      </c>
      <c r="Y36" s="1">
        <v>4.11E-4</v>
      </c>
      <c r="Z36" s="1" t="s">
        <v>11</v>
      </c>
    </row>
    <row r="37">
      <c r="A37" s="1" t="s">
        <v>5</v>
      </c>
      <c r="B37" s="1" t="s">
        <v>6</v>
      </c>
      <c r="C37" s="1" t="s">
        <v>7</v>
      </c>
      <c r="D37" s="1">
        <v>8.0</v>
      </c>
      <c r="E37" s="1" t="s">
        <v>8</v>
      </c>
      <c r="F37" s="1">
        <v>1.0</v>
      </c>
      <c r="G37" s="1" t="s">
        <v>196</v>
      </c>
      <c r="H37" s="3">
        <v>8.0</v>
      </c>
      <c r="I37" s="3">
        <v>1.0</v>
      </c>
      <c r="J37" s="1">
        <v>2.0</v>
      </c>
      <c r="K37" s="1">
        <v>2.4487</v>
      </c>
      <c r="L37" s="1">
        <v>88.629</v>
      </c>
      <c r="M37" s="1"/>
      <c r="N37" s="1">
        <v>12.821</v>
      </c>
      <c r="O37" s="5">
        <f>AVERAGE(N35:N37)</f>
        <v>12.90526667</v>
      </c>
      <c r="P37" s="1">
        <v>1.060432</v>
      </c>
      <c r="Q37" s="1">
        <v>0.0</v>
      </c>
      <c r="R37" s="1">
        <v>0.0</v>
      </c>
      <c r="S37" s="1">
        <v>0.0</v>
      </c>
      <c r="T37" s="1">
        <v>0.0</v>
      </c>
      <c r="U37" s="1">
        <v>12.767878</v>
      </c>
      <c r="V37" s="1">
        <v>0.811427</v>
      </c>
      <c r="W37" s="1">
        <v>13.843041</v>
      </c>
      <c r="X37" s="1">
        <v>0.0</v>
      </c>
      <c r="Y37" s="1">
        <v>3.71E-4</v>
      </c>
      <c r="Z37" s="1" t="s">
        <v>11</v>
      </c>
    </row>
    <row r="38">
      <c r="A38" s="1" t="s">
        <v>5</v>
      </c>
      <c r="B38" s="1" t="s">
        <v>6</v>
      </c>
      <c r="C38" s="1" t="s">
        <v>7</v>
      </c>
      <c r="D38" s="1">
        <v>8.0</v>
      </c>
      <c r="E38" s="1" t="s">
        <v>8</v>
      </c>
      <c r="F38" s="1">
        <v>8.0</v>
      </c>
      <c r="G38" s="1" t="s">
        <v>198</v>
      </c>
      <c r="H38" s="3">
        <v>8.0</v>
      </c>
      <c r="I38" s="3">
        <v>8.0</v>
      </c>
      <c r="J38" s="1">
        <v>0.0</v>
      </c>
      <c r="K38" s="1">
        <v>1.99562</v>
      </c>
      <c r="L38" s="1">
        <v>82.1582</v>
      </c>
      <c r="M38" s="1"/>
      <c r="N38" s="1">
        <v>10.0616</v>
      </c>
      <c r="O38" s="4"/>
      <c r="P38" s="1">
        <v>1.010995</v>
      </c>
      <c r="Q38" s="1">
        <v>0.0</v>
      </c>
      <c r="R38" s="1">
        <v>0.0</v>
      </c>
      <c r="S38" s="1">
        <v>0.0</v>
      </c>
      <c r="T38" s="1">
        <v>0.0</v>
      </c>
      <c r="U38" s="1">
        <v>12.555383</v>
      </c>
      <c r="V38" s="1">
        <v>0.917314</v>
      </c>
      <c r="W38" s="1">
        <v>11.033223</v>
      </c>
      <c r="X38" s="1">
        <v>0.0</v>
      </c>
      <c r="Y38" s="1">
        <v>4.24E-4</v>
      </c>
      <c r="Z38" s="1" t="s">
        <v>11</v>
      </c>
    </row>
    <row r="39">
      <c r="A39" s="1" t="s">
        <v>5</v>
      </c>
      <c r="B39" s="1" t="s">
        <v>6</v>
      </c>
      <c r="C39" s="1" t="s">
        <v>7</v>
      </c>
      <c r="D39" s="1">
        <v>8.0</v>
      </c>
      <c r="E39" s="1" t="s">
        <v>8</v>
      </c>
      <c r="F39" s="1">
        <v>8.0</v>
      </c>
      <c r="G39" s="1" t="s">
        <v>198</v>
      </c>
      <c r="H39" s="3">
        <v>8.0</v>
      </c>
      <c r="I39" s="3">
        <v>8.0</v>
      </c>
      <c r="J39" s="1">
        <v>1.0</v>
      </c>
      <c r="K39" s="1">
        <v>2.05314</v>
      </c>
      <c r="L39" s="1">
        <v>83.3692</v>
      </c>
      <c r="M39" s="1"/>
      <c r="N39" s="1">
        <v>9.85435</v>
      </c>
      <c r="O39" s="4"/>
      <c r="P39" s="1">
        <v>1.084913</v>
      </c>
      <c r="Q39" s="1">
        <v>0.0</v>
      </c>
      <c r="R39" s="1">
        <v>0.0</v>
      </c>
      <c r="S39" s="1">
        <v>0.0</v>
      </c>
      <c r="T39" s="1">
        <v>0.0</v>
      </c>
      <c r="U39" s="1">
        <v>12.539495</v>
      </c>
      <c r="V39" s="1">
        <v>0.88221</v>
      </c>
      <c r="W39" s="1">
        <v>10.901378</v>
      </c>
      <c r="X39" s="1">
        <v>0.0</v>
      </c>
      <c r="Y39" s="1">
        <v>3.71E-4</v>
      </c>
      <c r="Z39" s="1" t="s">
        <v>11</v>
      </c>
    </row>
    <row r="40">
      <c r="A40" s="1" t="s">
        <v>5</v>
      </c>
      <c r="B40" s="1" t="s">
        <v>6</v>
      </c>
      <c r="C40" s="1" t="s">
        <v>7</v>
      </c>
      <c r="D40" s="1">
        <v>8.0</v>
      </c>
      <c r="E40" s="1" t="s">
        <v>8</v>
      </c>
      <c r="F40" s="1">
        <v>8.0</v>
      </c>
      <c r="G40" s="1" t="s">
        <v>198</v>
      </c>
      <c r="H40" s="3">
        <v>8.0</v>
      </c>
      <c r="I40" s="3">
        <v>8.0</v>
      </c>
      <c r="J40" s="1">
        <v>2.0</v>
      </c>
      <c r="K40" s="1">
        <v>1.99486</v>
      </c>
      <c r="L40" s="1">
        <v>83.0136</v>
      </c>
      <c r="M40" s="1"/>
      <c r="N40" s="1">
        <v>10.0131</v>
      </c>
      <c r="O40" s="5">
        <f>AVERAGE(N38:N40)</f>
        <v>9.97635</v>
      </c>
      <c r="P40" s="1">
        <v>1.049244</v>
      </c>
      <c r="Q40" s="1">
        <v>0.0</v>
      </c>
      <c r="R40" s="1">
        <v>0.0</v>
      </c>
      <c r="S40" s="1">
        <v>0.0</v>
      </c>
      <c r="T40" s="1">
        <v>0.0</v>
      </c>
      <c r="U40" s="1">
        <v>12.469512</v>
      </c>
      <c r="V40" s="1">
        <v>0.89516</v>
      </c>
      <c r="W40" s="1">
        <v>11.02675</v>
      </c>
      <c r="X40" s="1">
        <v>0.0</v>
      </c>
      <c r="Y40" s="1">
        <v>4.21E-4</v>
      </c>
      <c r="Z40" s="1" t="s">
        <v>11</v>
      </c>
    </row>
    <row r="41">
      <c r="A41" s="1" t="s">
        <v>5</v>
      </c>
      <c r="B41" s="1" t="s">
        <v>6</v>
      </c>
      <c r="C41" s="1" t="s">
        <v>7</v>
      </c>
      <c r="D41" s="1">
        <v>8.0</v>
      </c>
      <c r="E41" s="1" t="s">
        <v>8</v>
      </c>
      <c r="F41" s="1">
        <v>16.0</v>
      </c>
      <c r="G41" s="1" t="s">
        <v>199</v>
      </c>
      <c r="H41" s="3">
        <v>8.0</v>
      </c>
      <c r="I41" s="3">
        <v>16.0</v>
      </c>
      <c r="J41" s="1">
        <v>0.0</v>
      </c>
      <c r="K41" s="1">
        <v>1.62973</v>
      </c>
      <c r="L41" s="1">
        <v>83.4581</v>
      </c>
      <c r="M41" s="1"/>
      <c r="N41" s="1">
        <v>9.51748</v>
      </c>
      <c r="O41" s="6"/>
      <c r="P41" s="1">
        <v>1.088096</v>
      </c>
      <c r="Q41" s="1">
        <v>0.0</v>
      </c>
      <c r="R41" s="1">
        <v>0.0</v>
      </c>
      <c r="S41" s="1">
        <v>0.0</v>
      </c>
      <c r="T41" s="1">
        <v>0.0</v>
      </c>
      <c r="U41" s="1">
        <v>12.483121</v>
      </c>
      <c r="V41" s="1">
        <v>0.91114</v>
      </c>
      <c r="W41" s="1">
        <v>10.570114</v>
      </c>
      <c r="X41" s="1">
        <v>0.0</v>
      </c>
      <c r="Y41" s="1">
        <v>3.96E-4</v>
      </c>
      <c r="Z41" s="1" t="s">
        <v>11</v>
      </c>
    </row>
    <row r="42">
      <c r="A42" s="1" t="s">
        <v>5</v>
      </c>
      <c r="B42" s="1" t="s">
        <v>6</v>
      </c>
      <c r="C42" s="1" t="s">
        <v>7</v>
      </c>
      <c r="D42" s="1">
        <v>8.0</v>
      </c>
      <c r="E42" s="1" t="s">
        <v>8</v>
      </c>
      <c r="F42" s="1">
        <v>16.0</v>
      </c>
      <c r="G42" s="1" t="s">
        <v>199</v>
      </c>
      <c r="H42" s="3">
        <v>8.0</v>
      </c>
      <c r="I42" s="3">
        <v>16.0</v>
      </c>
      <c r="J42" s="1">
        <v>1.0</v>
      </c>
      <c r="K42" s="1">
        <v>2.05794</v>
      </c>
      <c r="L42" s="1">
        <v>83.1696</v>
      </c>
      <c r="M42" s="1"/>
      <c r="N42" s="1">
        <v>9.89385</v>
      </c>
      <c r="O42" s="6"/>
      <c r="P42" s="1">
        <v>1.050958</v>
      </c>
      <c r="Q42" s="1">
        <v>0.0</v>
      </c>
      <c r="R42" s="1">
        <v>0.0</v>
      </c>
      <c r="S42" s="1">
        <v>0.0</v>
      </c>
      <c r="T42" s="1">
        <v>0.0</v>
      </c>
      <c r="U42" s="1">
        <v>12.588316</v>
      </c>
      <c r="V42" s="1">
        <v>0.941781</v>
      </c>
      <c r="W42" s="1">
        <v>10.905576</v>
      </c>
      <c r="X42" s="1">
        <v>0.0</v>
      </c>
      <c r="Y42" s="1">
        <v>4.49E-4</v>
      </c>
      <c r="Z42" s="1" t="s">
        <v>11</v>
      </c>
    </row>
    <row r="43">
      <c r="A43" s="1" t="s">
        <v>5</v>
      </c>
      <c r="B43" s="1" t="s">
        <v>6</v>
      </c>
      <c r="C43" s="1" t="s">
        <v>7</v>
      </c>
      <c r="D43" s="1">
        <v>8.0</v>
      </c>
      <c r="E43" s="1" t="s">
        <v>8</v>
      </c>
      <c r="F43" s="1">
        <v>16.0</v>
      </c>
      <c r="G43" s="1" t="s">
        <v>199</v>
      </c>
      <c r="H43" s="3">
        <v>8.0</v>
      </c>
      <c r="I43" s="3">
        <v>16.0</v>
      </c>
      <c r="J43" s="1">
        <v>2.0</v>
      </c>
      <c r="K43" s="1">
        <v>2.00615</v>
      </c>
      <c r="L43" s="1">
        <v>83.8968</v>
      </c>
      <c r="M43" s="1"/>
      <c r="N43" s="1">
        <v>9.83143</v>
      </c>
      <c r="O43" s="8">
        <f>AVERAGE(N41:N43)</f>
        <v>9.747586667</v>
      </c>
      <c r="P43" s="1">
        <v>1.088154</v>
      </c>
      <c r="Q43" s="1">
        <v>0.0</v>
      </c>
      <c r="R43" s="1">
        <v>0.0</v>
      </c>
      <c r="S43" s="1">
        <v>0.0</v>
      </c>
      <c r="T43" s="1">
        <v>0.0</v>
      </c>
      <c r="U43" s="1">
        <v>12.650877</v>
      </c>
      <c r="V43" s="1">
        <v>0.870403</v>
      </c>
      <c r="W43" s="1">
        <v>10.885433</v>
      </c>
      <c r="X43" s="1">
        <v>0.0</v>
      </c>
      <c r="Y43" s="1">
        <v>4.33E-4</v>
      </c>
      <c r="Z43" s="1" t="s">
        <v>11</v>
      </c>
    </row>
    <row r="44">
      <c r="A44" s="1" t="s">
        <v>5</v>
      </c>
      <c r="B44" s="1" t="s">
        <v>6</v>
      </c>
      <c r="C44" s="1" t="s">
        <v>7</v>
      </c>
      <c r="D44" s="1">
        <v>8.0</v>
      </c>
      <c r="E44" s="1" t="s">
        <v>8</v>
      </c>
      <c r="F44" s="1">
        <v>64.0</v>
      </c>
      <c r="G44" s="1" t="s">
        <v>201</v>
      </c>
      <c r="H44" s="3">
        <v>8.0</v>
      </c>
      <c r="I44" s="3">
        <v>64.0</v>
      </c>
      <c r="J44" s="1">
        <v>0.0</v>
      </c>
      <c r="K44" s="1">
        <v>1.7041</v>
      </c>
      <c r="L44" s="1">
        <v>82.5317</v>
      </c>
      <c r="M44" s="1"/>
      <c r="N44" s="1">
        <v>9.388</v>
      </c>
      <c r="O44" s="6"/>
      <c r="P44" s="1">
        <v>1.134889</v>
      </c>
      <c r="Q44" s="1">
        <v>0.0</v>
      </c>
      <c r="R44" s="1">
        <v>0.0</v>
      </c>
      <c r="S44" s="1">
        <v>0.0</v>
      </c>
      <c r="T44" s="1">
        <v>0.0</v>
      </c>
      <c r="U44" s="1">
        <v>12.486629</v>
      </c>
      <c r="V44" s="1">
        <v>1.02333</v>
      </c>
      <c r="W44" s="1">
        <v>10.488369</v>
      </c>
      <c r="X44" s="1">
        <v>0.0</v>
      </c>
      <c r="Y44" s="1">
        <v>3.74E-4</v>
      </c>
      <c r="Z44" s="1" t="s">
        <v>11</v>
      </c>
    </row>
    <row r="45">
      <c r="A45" s="1" t="s">
        <v>5</v>
      </c>
      <c r="B45" s="1" t="s">
        <v>6</v>
      </c>
      <c r="C45" s="1" t="s">
        <v>7</v>
      </c>
      <c r="D45" s="1">
        <v>8.0</v>
      </c>
      <c r="E45" s="1" t="s">
        <v>8</v>
      </c>
      <c r="F45" s="1">
        <v>64.0</v>
      </c>
      <c r="G45" s="1" t="s">
        <v>201</v>
      </c>
      <c r="H45" s="3">
        <v>8.0</v>
      </c>
      <c r="I45" s="3">
        <v>64.0</v>
      </c>
      <c r="J45" s="1">
        <v>1.0</v>
      </c>
      <c r="K45" s="1">
        <v>1.73109</v>
      </c>
      <c r="L45" s="1">
        <v>81.6371</v>
      </c>
      <c r="M45" s="1"/>
      <c r="N45" s="1">
        <v>9.3926</v>
      </c>
      <c r="O45" s="6"/>
      <c r="P45" s="1">
        <v>1.093529</v>
      </c>
      <c r="Q45" s="1">
        <v>0.0</v>
      </c>
      <c r="R45" s="1">
        <v>0.0</v>
      </c>
      <c r="S45" s="1">
        <v>0.0</v>
      </c>
      <c r="T45" s="1">
        <v>0.0</v>
      </c>
      <c r="U45" s="1">
        <v>12.48894</v>
      </c>
      <c r="V45" s="1">
        <v>0.95576</v>
      </c>
      <c r="W45" s="1">
        <v>10.450086</v>
      </c>
      <c r="X45" s="1">
        <v>0.0</v>
      </c>
      <c r="Y45" s="1">
        <v>3.78E-4</v>
      </c>
      <c r="Z45" s="1" t="s">
        <v>11</v>
      </c>
    </row>
    <row r="46">
      <c r="A46" s="1" t="s">
        <v>5</v>
      </c>
      <c r="B46" s="1" t="s">
        <v>6</v>
      </c>
      <c r="C46" s="1" t="s">
        <v>7</v>
      </c>
      <c r="D46" s="1">
        <v>8.0</v>
      </c>
      <c r="E46" s="1" t="s">
        <v>8</v>
      </c>
      <c r="F46" s="1">
        <v>64.0</v>
      </c>
      <c r="G46" s="1" t="s">
        <v>201</v>
      </c>
      <c r="H46" s="3">
        <v>8.0</v>
      </c>
      <c r="I46" s="3">
        <v>64.0</v>
      </c>
      <c r="J46" s="1">
        <v>2.0</v>
      </c>
      <c r="K46" s="1">
        <v>1.82641</v>
      </c>
      <c r="L46" s="1">
        <v>82.8304</v>
      </c>
      <c r="M46" s="1"/>
      <c r="N46" s="1">
        <v>9.54783</v>
      </c>
      <c r="O46" s="5">
        <f>AVERAGE(N44:N46)</f>
        <v>9.44281</v>
      </c>
      <c r="P46" s="1">
        <v>1.074746</v>
      </c>
      <c r="Q46" s="1">
        <v>0.0</v>
      </c>
      <c r="R46" s="1">
        <v>0.0</v>
      </c>
      <c r="S46" s="1">
        <v>0.0</v>
      </c>
      <c r="T46" s="1">
        <v>0.0</v>
      </c>
      <c r="U46" s="1">
        <v>12.592389</v>
      </c>
      <c r="V46" s="1">
        <v>1.061602</v>
      </c>
      <c r="W46" s="1">
        <v>10.586666</v>
      </c>
      <c r="X46" s="1">
        <v>0.0</v>
      </c>
      <c r="Y46" s="1">
        <v>3.89E-4</v>
      </c>
      <c r="Z46" s="1" t="s">
        <v>11</v>
      </c>
    </row>
    <row r="47">
      <c r="A47" s="1" t="s">
        <v>5</v>
      </c>
      <c r="B47" s="1" t="s">
        <v>6</v>
      </c>
      <c r="C47" s="1" t="s">
        <v>7</v>
      </c>
      <c r="D47" s="1">
        <v>8.0</v>
      </c>
      <c r="E47" s="1" t="s">
        <v>8</v>
      </c>
      <c r="F47" s="1">
        <v>128.0</v>
      </c>
      <c r="G47" s="1" t="s">
        <v>203</v>
      </c>
      <c r="H47" s="3">
        <v>8.0</v>
      </c>
      <c r="I47" s="3">
        <v>128.0</v>
      </c>
      <c r="J47" s="1">
        <v>0.0</v>
      </c>
      <c r="K47" s="1">
        <v>1.66752</v>
      </c>
      <c r="L47" s="1">
        <v>80.9649</v>
      </c>
      <c r="M47" s="1"/>
      <c r="N47" s="1">
        <v>9.36745</v>
      </c>
      <c r="O47" s="6"/>
      <c r="P47" s="1">
        <v>1.069399</v>
      </c>
      <c r="Q47" s="1">
        <v>0.0</v>
      </c>
      <c r="R47" s="1">
        <v>0.0</v>
      </c>
      <c r="S47" s="1">
        <v>0.0</v>
      </c>
      <c r="T47" s="1">
        <v>0.0</v>
      </c>
      <c r="U47" s="1">
        <v>12.455496</v>
      </c>
      <c r="V47" s="1">
        <v>0.925426</v>
      </c>
      <c r="W47" s="1">
        <v>10.401809</v>
      </c>
      <c r="X47" s="1">
        <v>0.0</v>
      </c>
      <c r="Y47" s="1">
        <v>3.65E-4</v>
      </c>
      <c r="Z47" s="1" t="s">
        <v>11</v>
      </c>
    </row>
    <row r="48">
      <c r="A48" s="1" t="s">
        <v>5</v>
      </c>
      <c r="B48" s="1" t="s">
        <v>6</v>
      </c>
      <c r="C48" s="1" t="s">
        <v>7</v>
      </c>
      <c r="D48" s="1">
        <v>8.0</v>
      </c>
      <c r="E48" s="1" t="s">
        <v>8</v>
      </c>
      <c r="F48" s="1">
        <v>128.0</v>
      </c>
      <c r="G48" s="1" t="s">
        <v>203</v>
      </c>
      <c r="H48" s="3">
        <v>8.0</v>
      </c>
      <c r="I48" s="3">
        <v>128.0</v>
      </c>
      <c r="J48" s="1">
        <v>1.0</v>
      </c>
      <c r="K48" s="1">
        <v>1.73377</v>
      </c>
      <c r="L48" s="1">
        <v>83.0429</v>
      </c>
      <c r="M48" s="1"/>
      <c r="N48" s="1">
        <v>9.84819</v>
      </c>
      <c r="O48" s="6"/>
      <c r="P48" s="1">
        <v>1.059376</v>
      </c>
      <c r="Q48" s="1">
        <v>0.0</v>
      </c>
      <c r="R48" s="1">
        <v>0.0</v>
      </c>
      <c r="S48" s="1">
        <v>0.0</v>
      </c>
      <c r="T48" s="1">
        <v>0.0</v>
      </c>
      <c r="U48" s="1">
        <v>12.440232</v>
      </c>
      <c r="V48" s="1">
        <v>0.906654</v>
      </c>
      <c r="W48" s="1">
        <v>10.87268</v>
      </c>
      <c r="X48" s="1">
        <v>0.0</v>
      </c>
      <c r="Y48" s="1">
        <v>3.56E-4</v>
      </c>
      <c r="Z48" s="1" t="s">
        <v>11</v>
      </c>
    </row>
    <row r="49">
      <c r="A49" s="1" t="s">
        <v>5</v>
      </c>
      <c r="B49" s="1" t="s">
        <v>6</v>
      </c>
      <c r="C49" s="1" t="s">
        <v>7</v>
      </c>
      <c r="D49" s="1">
        <v>8.0</v>
      </c>
      <c r="E49" s="1" t="s">
        <v>8</v>
      </c>
      <c r="F49" s="1">
        <v>128.0</v>
      </c>
      <c r="G49" s="1" t="s">
        <v>203</v>
      </c>
      <c r="H49" s="3">
        <v>8.0</v>
      </c>
      <c r="I49" s="3">
        <v>128.0</v>
      </c>
      <c r="J49" s="1">
        <v>2.0</v>
      </c>
      <c r="K49" s="1">
        <v>1.5492</v>
      </c>
      <c r="L49" s="1">
        <v>82.1287</v>
      </c>
      <c r="M49" s="1"/>
      <c r="N49" s="1">
        <v>9.88437</v>
      </c>
      <c r="O49" s="5">
        <f>AVERAGE(N47:N49)</f>
        <v>9.700003333</v>
      </c>
      <c r="P49" s="1">
        <v>1.064107</v>
      </c>
      <c r="Q49" s="1">
        <v>0.0</v>
      </c>
      <c r="R49" s="1">
        <v>0.0</v>
      </c>
      <c r="S49" s="1">
        <v>0.0</v>
      </c>
      <c r="T49" s="1">
        <v>0.0</v>
      </c>
      <c r="U49" s="1">
        <v>12.533323</v>
      </c>
      <c r="V49" s="1">
        <v>0.993895</v>
      </c>
      <c r="W49" s="1">
        <v>10.913942</v>
      </c>
      <c r="X49" s="1">
        <v>0.0</v>
      </c>
      <c r="Y49" s="1">
        <v>4.13E-4</v>
      </c>
      <c r="Z49" s="1" t="s">
        <v>11</v>
      </c>
    </row>
    <row r="50">
      <c r="A50" s="1" t="s">
        <v>5</v>
      </c>
      <c r="B50" s="1" t="s">
        <v>6</v>
      </c>
      <c r="C50" s="1" t="s">
        <v>7</v>
      </c>
      <c r="D50" s="1">
        <v>16.0</v>
      </c>
      <c r="E50" s="1" t="s">
        <v>8</v>
      </c>
      <c r="F50" s="1">
        <v>1.0</v>
      </c>
      <c r="G50" s="1" t="s">
        <v>205</v>
      </c>
      <c r="H50" s="3">
        <v>16.0</v>
      </c>
      <c r="I50" s="3">
        <v>1.0</v>
      </c>
      <c r="J50" s="1">
        <v>0.0</v>
      </c>
      <c r="K50" s="1">
        <v>2.26701</v>
      </c>
      <c r="L50" s="1">
        <v>66.1414</v>
      </c>
      <c r="M50" s="1"/>
      <c r="N50" s="1">
        <v>10.917</v>
      </c>
      <c r="O50" s="6"/>
      <c r="P50" s="1">
        <v>1.09182</v>
      </c>
      <c r="Q50" s="1">
        <v>0.0</v>
      </c>
      <c r="R50" s="1">
        <v>0.0</v>
      </c>
      <c r="S50" s="1">
        <v>0.0</v>
      </c>
      <c r="T50" s="1">
        <v>0.0</v>
      </c>
      <c r="U50" s="1">
        <v>13.295321</v>
      </c>
      <c r="V50" s="1">
        <v>0.784608</v>
      </c>
      <c r="W50" s="1">
        <v>11.968542</v>
      </c>
      <c r="X50" s="1">
        <v>0.0</v>
      </c>
      <c r="Y50" s="1">
        <v>3.93E-4</v>
      </c>
      <c r="Z50" s="1" t="s">
        <v>11</v>
      </c>
    </row>
    <row r="51">
      <c r="A51" s="1" t="s">
        <v>5</v>
      </c>
      <c r="B51" s="1" t="s">
        <v>6</v>
      </c>
      <c r="C51" s="1" t="s">
        <v>7</v>
      </c>
      <c r="D51" s="1">
        <v>16.0</v>
      </c>
      <c r="E51" s="1" t="s">
        <v>8</v>
      </c>
      <c r="F51" s="1">
        <v>1.0</v>
      </c>
      <c r="G51" s="1" t="s">
        <v>205</v>
      </c>
      <c r="H51" s="3">
        <v>16.0</v>
      </c>
      <c r="I51" s="3">
        <v>1.0</v>
      </c>
      <c r="J51" s="1">
        <v>1.0</v>
      </c>
      <c r="K51" s="1">
        <v>2.3283</v>
      </c>
      <c r="L51" s="1">
        <v>67.0079</v>
      </c>
      <c r="M51" s="1"/>
      <c r="N51" s="1">
        <v>10.8793</v>
      </c>
      <c r="O51" s="6"/>
      <c r="P51" s="1">
        <v>1.057848</v>
      </c>
      <c r="Q51" s="1">
        <v>0.0</v>
      </c>
      <c r="R51" s="1">
        <v>0.0</v>
      </c>
      <c r="S51" s="1">
        <v>0.0</v>
      </c>
      <c r="T51" s="1">
        <v>0.0</v>
      </c>
      <c r="U51" s="1">
        <v>13.288448</v>
      </c>
      <c r="V51" s="1">
        <v>0.797821</v>
      </c>
      <c r="W51" s="1">
        <v>11.896434</v>
      </c>
      <c r="X51" s="1">
        <v>0.0</v>
      </c>
      <c r="Y51" s="1">
        <v>4.1E-4</v>
      </c>
      <c r="Z51" s="1" t="s">
        <v>11</v>
      </c>
    </row>
    <row r="52">
      <c r="A52" s="1" t="s">
        <v>5</v>
      </c>
      <c r="B52" s="1" t="s">
        <v>6</v>
      </c>
      <c r="C52" s="1" t="s">
        <v>7</v>
      </c>
      <c r="D52" s="1">
        <v>16.0</v>
      </c>
      <c r="E52" s="1" t="s">
        <v>8</v>
      </c>
      <c r="F52" s="1">
        <v>1.0</v>
      </c>
      <c r="G52" s="1" t="s">
        <v>205</v>
      </c>
      <c r="H52" s="3">
        <v>16.0</v>
      </c>
      <c r="I52" s="3">
        <v>1.0</v>
      </c>
      <c r="J52" s="1">
        <v>2.0</v>
      </c>
      <c r="K52" s="1">
        <v>2.17222</v>
      </c>
      <c r="L52" s="1">
        <v>65.6506</v>
      </c>
      <c r="M52" s="1"/>
      <c r="N52" s="1">
        <v>10.8458</v>
      </c>
      <c r="O52" s="5">
        <f>AVERAGE(N50:N52)</f>
        <v>10.8807</v>
      </c>
      <c r="P52" s="1">
        <v>1.054347</v>
      </c>
      <c r="Q52" s="1">
        <v>0.0</v>
      </c>
      <c r="R52" s="1">
        <v>0.0</v>
      </c>
      <c r="S52" s="1">
        <v>0.0</v>
      </c>
      <c r="T52" s="1">
        <v>0.0</v>
      </c>
      <c r="U52" s="1">
        <v>13.023841</v>
      </c>
      <c r="V52" s="1">
        <v>0.78128</v>
      </c>
      <c r="W52" s="1">
        <v>11.866636</v>
      </c>
      <c r="X52" s="1">
        <v>0.0</v>
      </c>
      <c r="Y52" s="1">
        <v>3.9E-4</v>
      </c>
      <c r="Z52" s="1" t="s">
        <v>11</v>
      </c>
    </row>
    <row r="53">
      <c r="A53" s="1" t="s">
        <v>5</v>
      </c>
      <c r="B53" s="1" t="s">
        <v>6</v>
      </c>
      <c r="C53" s="1" t="s">
        <v>7</v>
      </c>
      <c r="D53" s="1">
        <v>16.0</v>
      </c>
      <c r="E53" s="1" t="s">
        <v>8</v>
      </c>
      <c r="F53" s="1">
        <v>8.0</v>
      </c>
      <c r="G53" s="1" t="s">
        <v>206</v>
      </c>
      <c r="H53" s="3">
        <v>16.0</v>
      </c>
      <c r="I53" s="3">
        <v>8.0</v>
      </c>
      <c r="J53" s="1">
        <v>0.0</v>
      </c>
      <c r="K53" s="1">
        <v>1.87347</v>
      </c>
      <c r="L53" s="1">
        <v>65.2734</v>
      </c>
      <c r="M53" s="1"/>
      <c r="N53" s="1">
        <v>9.1505</v>
      </c>
      <c r="O53" s="6"/>
      <c r="P53" s="1">
        <v>1.043042</v>
      </c>
      <c r="Q53" s="1">
        <v>0.0</v>
      </c>
      <c r="R53" s="1">
        <v>0.0</v>
      </c>
      <c r="S53" s="1">
        <v>0.0</v>
      </c>
      <c r="T53" s="1">
        <v>0.0</v>
      </c>
      <c r="U53" s="1">
        <v>12.974707</v>
      </c>
      <c r="V53" s="1">
        <v>0.830302</v>
      </c>
      <c r="W53" s="1">
        <v>10.154744</v>
      </c>
      <c r="X53" s="1">
        <v>0.0</v>
      </c>
      <c r="Y53" s="1">
        <v>4.1E-4</v>
      </c>
      <c r="Z53" s="1" t="s">
        <v>11</v>
      </c>
    </row>
    <row r="54">
      <c r="A54" s="1" t="s">
        <v>5</v>
      </c>
      <c r="B54" s="1" t="s">
        <v>6</v>
      </c>
      <c r="C54" s="1" t="s">
        <v>7</v>
      </c>
      <c r="D54" s="1">
        <v>16.0</v>
      </c>
      <c r="E54" s="1" t="s">
        <v>8</v>
      </c>
      <c r="F54" s="1">
        <v>8.0</v>
      </c>
      <c r="G54" s="1" t="s">
        <v>206</v>
      </c>
      <c r="H54" s="3">
        <v>16.0</v>
      </c>
      <c r="I54" s="3">
        <v>8.0</v>
      </c>
      <c r="J54" s="1">
        <v>1.0</v>
      </c>
      <c r="K54" s="1">
        <v>1.94066</v>
      </c>
      <c r="L54" s="1">
        <v>65.3345</v>
      </c>
      <c r="M54" s="1"/>
      <c r="N54" s="1">
        <v>9.22179</v>
      </c>
      <c r="O54" s="6"/>
      <c r="P54" s="1">
        <v>0.933795</v>
      </c>
      <c r="Q54" s="1">
        <v>0.0</v>
      </c>
      <c r="R54" s="1">
        <v>0.0</v>
      </c>
      <c r="S54" s="1">
        <v>0.0</v>
      </c>
      <c r="T54" s="1">
        <v>0.0</v>
      </c>
      <c r="U54" s="1">
        <v>13.064244</v>
      </c>
      <c r="V54" s="1">
        <v>0.842849</v>
      </c>
      <c r="W54" s="1">
        <v>10.115104</v>
      </c>
      <c r="X54" s="1">
        <v>0.0</v>
      </c>
      <c r="Y54" s="1">
        <v>3.76E-4</v>
      </c>
      <c r="Z54" s="1" t="s">
        <v>11</v>
      </c>
    </row>
    <row r="55">
      <c r="A55" s="1" t="s">
        <v>5</v>
      </c>
      <c r="B55" s="1" t="s">
        <v>6</v>
      </c>
      <c r="C55" s="1" t="s">
        <v>7</v>
      </c>
      <c r="D55" s="1">
        <v>16.0</v>
      </c>
      <c r="E55" s="1" t="s">
        <v>8</v>
      </c>
      <c r="F55" s="1">
        <v>8.0</v>
      </c>
      <c r="G55" s="1" t="s">
        <v>206</v>
      </c>
      <c r="H55" s="3">
        <v>16.0</v>
      </c>
      <c r="I55" s="3">
        <v>8.0</v>
      </c>
      <c r="J55" s="1">
        <v>2.0</v>
      </c>
      <c r="K55" s="1">
        <v>1.6911</v>
      </c>
      <c r="L55" s="1">
        <v>62.4596</v>
      </c>
      <c r="M55" s="1"/>
      <c r="N55" s="1">
        <v>8.96327</v>
      </c>
      <c r="O55" s="5">
        <f>AVERAGE(N53:N55)</f>
        <v>9.111853333</v>
      </c>
      <c r="P55" s="1">
        <v>1.04388</v>
      </c>
      <c r="Q55" s="1">
        <v>0.0</v>
      </c>
      <c r="R55" s="1">
        <v>0.0</v>
      </c>
      <c r="S55" s="1">
        <v>0.0</v>
      </c>
      <c r="T55" s="1">
        <v>0.0</v>
      </c>
      <c r="U55" s="1">
        <v>12.991003</v>
      </c>
      <c r="V55" s="1">
        <v>0.808639</v>
      </c>
      <c r="W55" s="1">
        <v>9.969328</v>
      </c>
      <c r="X55" s="1">
        <v>0.0</v>
      </c>
      <c r="Y55" s="1">
        <v>4.16E-4</v>
      </c>
      <c r="Z55" s="1" t="s">
        <v>11</v>
      </c>
    </row>
    <row r="56">
      <c r="A56" s="1" t="s">
        <v>5</v>
      </c>
      <c r="B56" s="1" t="s">
        <v>6</v>
      </c>
      <c r="C56" s="1" t="s">
        <v>7</v>
      </c>
      <c r="D56" s="1">
        <v>16.0</v>
      </c>
      <c r="E56" s="1" t="s">
        <v>8</v>
      </c>
      <c r="F56" s="1">
        <v>16.0</v>
      </c>
      <c r="G56" s="1" t="s">
        <v>207</v>
      </c>
      <c r="H56" s="3">
        <v>16.0</v>
      </c>
      <c r="I56" s="3">
        <v>16.0</v>
      </c>
      <c r="J56" s="1">
        <v>0.0</v>
      </c>
      <c r="K56" s="1">
        <v>1.77819</v>
      </c>
      <c r="L56" s="1">
        <v>62.5602</v>
      </c>
      <c r="M56" s="1"/>
      <c r="N56" s="1">
        <v>8.85978</v>
      </c>
      <c r="O56" s="4"/>
      <c r="P56" s="1">
        <v>1.05355</v>
      </c>
      <c r="Q56" s="1">
        <v>0.0</v>
      </c>
      <c r="R56" s="1">
        <v>0.0</v>
      </c>
      <c r="S56" s="1">
        <v>0.0</v>
      </c>
      <c r="T56" s="1">
        <v>0.0</v>
      </c>
      <c r="U56" s="1">
        <v>13.004989</v>
      </c>
      <c r="V56" s="1">
        <v>0.821412</v>
      </c>
      <c r="W56" s="1">
        <v>9.875164</v>
      </c>
      <c r="X56" s="1">
        <v>0.0</v>
      </c>
      <c r="Y56" s="1">
        <v>4.14E-4</v>
      </c>
      <c r="Z56" s="1" t="s">
        <v>11</v>
      </c>
    </row>
    <row r="57">
      <c r="A57" s="1" t="s">
        <v>5</v>
      </c>
      <c r="B57" s="1" t="s">
        <v>6</v>
      </c>
      <c r="C57" s="1" t="s">
        <v>7</v>
      </c>
      <c r="D57" s="1">
        <v>16.0</v>
      </c>
      <c r="E57" s="1" t="s">
        <v>8</v>
      </c>
      <c r="F57" s="1">
        <v>16.0</v>
      </c>
      <c r="G57" s="1" t="s">
        <v>207</v>
      </c>
      <c r="H57" s="3">
        <v>16.0</v>
      </c>
      <c r="I57" s="3">
        <v>16.0</v>
      </c>
      <c r="J57" s="1">
        <v>1.0</v>
      </c>
      <c r="K57" s="1">
        <v>1.84833</v>
      </c>
      <c r="L57" s="1">
        <v>64.2779</v>
      </c>
      <c r="M57" s="1"/>
      <c r="N57" s="1">
        <v>9.01318</v>
      </c>
      <c r="O57" s="4"/>
      <c r="P57" s="1">
        <v>1.053145</v>
      </c>
      <c r="Q57" s="1">
        <v>0.0</v>
      </c>
      <c r="R57" s="1">
        <v>0.0</v>
      </c>
      <c r="S57" s="1">
        <v>0.0</v>
      </c>
      <c r="T57" s="1">
        <v>0.0</v>
      </c>
      <c r="U57" s="1">
        <v>13.115261</v>
      </c>
      <c r="V57" s="1">
        <v>0.803127</v>
      </c>
      <c r="W57" s="1">
        <v>10.030804</v>
      </c>
      <c r="X57" s="1">
        <v>0.0</v>
      </c>
      <c r="Y57" s="1">
        <v>3.68E-4</v>
      </c>
      <c r="Z57" s="1" t="s">
        <v>11</v>
      </c>
    </row>
    <row r="58">
      <c r="A58" s="1" t="s">
        <v>5</v>
      </c>
      <c r="B58" s="1" t="s">
        <v>6</v>
      </c>
      <c r="C58" s="1" t="s">
        <v>7</v>
      </c>
      <c r="D58" s="1">
        <v>16.0</v>
      </c>
      <c r="E58" s="1" t="s">
        <v>8</v>
      </c>
      <c r="F58" s="1">
        <v>16.0</v>
      </c>
      <c r="G58" s="1" t="s">
        <v>207</v>
      </c>
      <c r="H58" s="3">
        <v>16.0</v>
      </c>
      <c r="I58" s="3">
        <v>16.0</v>
      </c>
      <c r="J58" s="1">
        <v>2.0</v>
      </c>
      <c r="K58" s="1">
        <v>1.7571</v>
      </c>
      <c r="L58" s="1">
        <v>66.8399</v>
      </c>
      <c r="M58" s="1"/>
      <c r="N58" s="1">
        <v>9.07637</v>
      </c>
      <c r="O58" s="5">
        <f>AVERAGE(N56:N58)</f>
        <v>8.98311</v>
      </c>
      <c r="P58" s="1">
        <v>0.933142</v>
      </c>
      <c r="Q58" s="1">
        <v>0.0</v>
      </c>
      <c r="R58" s="1">
        <v>0.0</v>
      </c>
      <c r="S58" s="1">
        <v>0.0</v>
      </c>
      <c r="T58" s="1">
        <v>0.0</v>
      </c>
      <c r="U58" s="1">
        <v>13.123891</v>
      </c>
      <c r="V58" s="1">
        <v>0.860276</v>
      </c>
      <c r="W58" s="1">
        <v>9.968976</v>
      </c>
      <c r="X58" s="1">
        <v>0.0</v>
      </c>
      <c r="Y58" s="1">
        <v>4.0E-4</v>
      </c>
      <c r="Z58" s="1" t="s">
        <v>11</v>
      </c>
    </row>
    <row r="59">
      <c r="A59" s="1" t="s">
        <v>5</v>
      </c>
      <c r="B59" s="1" t="s">
        <v>6</v>
      </c>
      <c r="C59" s="1" t="s">
        <v>7</v>
      </c>
      <c r="D59" s="1">
        <v>16.0</v>
      </c>
      <c r="E59" s="1" t="s">
        <v>8</v>
      </c>
      <c r="F59" s="1">
        <v>32.0</v>
      </c>
      <c r="G59" s="1" t="s">
        <v>208</v>
      </c>
      <c r="H59" s="3">
        <v>16.0</v>
      </c>
      <c r="I59" s="3">
        <v>32.0</v>
      </c>
      <c r="J59" s="1">
        <v>0.0</v>
      </c>
      <c r="K59" s="1">
        <v>1.77311</v>
      </c>
      <c r="L59" s="1">
        <v>70.3545</v>
      </c>
      <c r="M59" s="1"/>
      <c r="N59" s="1">
        <v>9.19058</v>
      </c>
      <c r="O59" s="6"/>
      <c r="P59" s="1">
        <v>1.030983</v>
      </c>
      <c r="Q59" s="1">
        <v>0.0</v>
      </c>
      <c r="R59" s="1">
        <v>0.0</v>
      </c>
      <c r="S59" s="1">
        <v>0.0</v>
      </c>
      <c r="T59" s="1">
        <v>0.0</v>
      </c>
      <c r="U59" s="1">
        <v>13.172178</v>
      </c>
      <c r="V59" s="1">
        <v>0.951634</v>
      </c>
      <c r="W59" s="1">
        <v>10.184339</v>
      </c>
      <c r="X59" s="1">
        <v>0.0</v>
      </c>
      <c r="Y59" s="1">
        <v>3.81E-4</v>
      </c>
      <c r="Z59" s="1" t="s">
        <v>11</v>
      </c>
    </row>
    <row r="60">
      <c r="A60" s="1" t="s">
        <v>5</v>
      </c>
      <c r="B60" s="1" t="s">
        <v>6</v>
      </c>
      <c r="C60" s="1" t="s">
        <v>7</v>
      </c>
      <c r="D60" s="1">
        <v>16.0</v>
      </c>
      <c r="E60" s="1" t="s">
        <v>8</v>
      </c>
      <c r="F60" s="1">
        <v>32.0</v>
      </c>
      <c r="G60" s="1" t="s">
        <v>208</v>
      </c>
      <c r="H60" s="3">
        <v>16.0</v>
      </c>
      <c r="I60" s="3">
        <v>32.0</v>
      </c>
      <c r="J60" s="1">
        <v>1.0</v>
      </c>
      <c r="K60" s="1">
        <v>2.05592</v>
      </c>
      <c r="L60" s="1">
        <v>65.3943</v>
      </c>
      <c r="M60" s="1"/>
      <c r="N60" s="1">
        <v>9.08203</v>
      </c>
      <c r="O60" s="6"/>
      <c r="P60" s="1">
        <v>1.044754</v>
      </c>
      <c r="Q60" s="1">
        <v>0.0</v>
      </c>
      <c r="R60" s="1">
        <v>0.0</v>
      </c>
      <c r="S60" s="1">
        <v>0.0</v>
      </c>
      <c r="T60" s="1">
        <v>0.0</v>
      </c>
      <c r="U60" s="1">
        <v>13.044829</v>
      </c>
      <c r="V60" s="1">
        <v>0.86679</v>
      </c>
      <c r="W60" s="1">
        <v>10.089877</v>
      </c>
      <c r="X60" s="1">
        <v>0.0</v>
      </c>
      <c r="Y60" s="1">
        <v>3.57E-4</v>
      </c>
      <c r="Z60" s="1" t="s">
        <v>11</v>
      </c>
    </row>
    <row r="61">
      <c r="A61" s="1" t="s">
        <v>5</v>
      </c>
      <c r="B61" s="1" t="s">
        <v>6</v>
      </c>
      <c r="C61" s="1" t="s">
        <v>7</v>
      </c>
      <c r="D61" s="1">
        <v>16.0</v>
      </c>
      <c r="E61" s="1" t="s">
        <v>8</v>
      </c>
      <c r="F61" s="1">
        <v>32.0</v>
      </c>
      <c r="G61" s="1" t="s">
        <v>208</v>
      </c>
      <c r="H61" s="3">
        <v>16.0</v>
      </c>
      <c r="I61" s="3">
        <v>32.0</v>
      </c>
      <c r="J61" s="1">
        <v>2.0</v>
      </c>
      <c r="K61" s="1">
        <v>1.94489</v>
      </c>
      <c r="L61" s="1">
        <v>71.4095</v>
      </c>
      <c r="M61" s="1"/>
      <c r="N61" s="1">
        <v>9.34275</v>
      </c>
      <c r="O61" s="5">
        <f>AVERAGE(N59:N61)</f>
        <v>9.20512</v>
      </c>
      <c r="P61" s="1">
        <v>1.064108</v>
      </c>
      <c r="Q61" s="1">
        <v>0.0</v>
      </c>
      <c r="R61" s="1">
        <v>0.0</v>
      </c>
      <c r="S61" s="1">
        <v>0.0</v>
      </c>
      <c r="T61" s="1">
        <v>0.0</v>
      </c>
      <c r="U61" s="1">
        <v>13.151215</v>
      </c>
      <c r="V61" s="1">
        <v>0.99087</v>
      </c>
      <c r="W61" s="1">
        <v>10.369043</v>
      </c>
      <c r="X61" s="1">
        <v>0.0</v>
      </c>
      <c r="Y61" s="1">
        <v>4.03E-4</v>
      </c>
      <c r="Z61" s="1" t="s">
        <v>11</v>
      </c>
    </row>
    <row r="62">
      <c r="A62" s="1" t="s">
        <v>5</v>
      </c>
      <c r="B62" s="1" t="s">
        <v>6</v>
      </c>
      <c r="C62" s="1" t="s">
        <v>7</v>
      </c>
      <c r="D62" s="1">
        <v>16.0</v>
      </c>
      <c r="E62" s="1" t="s">
        <v>8</v>
      </c>
      <c r="F62" s="1">
        <v>64.0</v>
      </c>
      <c r="G62" s="1" t="s">
        <v>209</v>
      </c>
      <c r="H62" s="3">
        <v>16.0</v>
      </c>
      <c r="I62" s="3">
        <v>64.0</v>
      </c>
      <c r="J62" s="1">
        <v>0.0</v>
      </c>
      <c r="K62" s="1">
        <v>2.02033</v>
      </c>
      <c r="L62" s="1">
        <v>67.8509</v>
      </c>
      <c r="M62" s="1"/>
      <c r="N62" s="1">
        <v>8.98779</v>
      </c>
      <c r="O62" s="6"/>
      <c r="P62" s="1">
        <v>1.034002</v>
      </c>
      <c r="Q62" s="1">
        <v>0.0</v>
      </c>
      <c r="R62" s="1">
        <v>0.0</v>
      </c>
      <c r="S62" s="1">
        <v>0.0</v>
      </c>
      <c r="T62" s="1">
        <v>0.0</v>
      </c>
      <c r="U62" s="1">
        <v>12.931147</v>
      </c>
      <c r="V62" s="1">
        <v>0.98896</v>
      </c>
      <c r="W62" s="1">
        <v>9.988083</v>
      </c>
      <c r="X62" s="1">
        <v>0.0</v>
      </c>
      <c r="Y62" s="1">
        <v>3.93E-4</v>
      </c>
      <c r="Z62" s="1" t="s">
        <v>11</v>
      </c>
    </row>
    <row r="63">
      <c r="A63" s="1" t="s">
        <v>5</v>
      </c>
      <c r="B63" s="1" t="s">
        <v>6</v>
      </c>
      <c r="C63" s="1" t="s">
        <v>7</v>
      </c>
      <c r="D63" s="1">
        <v>16.0</v>
      </c>
      <c r="E63" s="1" t="s">
        <v>8</v>
      </c>
      <c r="F63" s="1">
        <v>64.0</v>
      </c>
      <c r="G63" s="1" t="s">
        <v>209</v>
      </c>
      <c r="H63" s="3">
        <v>16.0</v>
      </c>
      <c r="I63" s="3">
        <v>64.0</v>
      </c>
      <c r="J63" s="1">
        <v>1.0</v>
      </c>
      <c r="K63" s="1">
        <v>1.80078</v>
      </c>
      <c r="L63" s="1">
        <v>67.311</v>
      </c>
      <c r="M63" s="1"/>
      <c r="N63" s="1">
        <v>9.19786</v>
      </c>
      <c r="O63" s="6"/>
      <c r="P63" s="1">
        <v>1.028159</v>
      </c>
      <c r="Q63" s="1">
        <v>0.0</v>
      </c>
      <c r="R63" s="1">
        <v>0.0</v>
      </c>
      <c r="S63" s="1">
        <v>0.0</v>
      </c>
      <c r="T63" s="1">
        <v>0.0</v>
      </c>
      <c r="U63" s="1">
        <v>13.099693</v>
      </c>
      <c r="V63" s="1">
        <v>0.828376</v>
      </c>
      <c r="W63" s="1">
        <v>10.190814</v>
      </c>
      <c r="X63" s="1">
        <v>0.0</v>
      </c>
      <c r="Y63" s="1">
        <v>4.66E-4</v>
      </c>
      <c r="Z63" s="1" t="s">
        <v>11</v>
      </c>
    </row>
    <row r="64">
      <c r="A64" s="1" t="s">
        <v>5</v>
      </c>
      <c r="B64" s="1" t="s">
        <v>6</v>
      </c>
      <c r="C64" s="1" t="s">
        <v>7</v>
      </c>
      <c r="D64" s="1">
        <v>16.0</v>
      </c>
      <c r="E64" s="1" t="s">
        <v>8</v>
      </c>
      <c r="F64" s="1">
        <v>64.0</v>
      </c>
      <c r="G64" s="1" t="s">
        <v>209</v>
      </c>
      <c r="H64" s="3">
        <v>16.0</v>
      </c>
      <c r="I64" s="3">
        <v>64.0</v>
      </c>
      <c r="J64" s="1">
        <v>2.0</v>
      </c>
      <c r="K64" s="1">
        <v>1.90564</v>
      </c>
      <c r="L64" s="1">
        <v>71.1459</v>
      </c>
      <c r="M64" s="1"/>
      <c r="N64" s="1">
        <v>9.10814</v>
      </c>
      <c r="O64" s="5">
        <f>AVERAGE(N62:N64)</f>
        <v>9.09793</v>
      </c>
      <c r="P64" s="1">
        <v>1.067041</v>
      </c>
      <c r="Q64" s="1">
        <v>0.0</v>
      </c>
      <c r="R64" s="1">
        <v>0.0</v>
      </c>
      <c r="S64" s="1">
        <v>0.0</v>
      </c>
      <c r="T64" s="1">
        <v>0.0</v>
      </c>
      <c r="U64" s="1">
        <v>13.011949</v>
      </c>
      <c r="V64" s="1">
        <v>0.950979</v>
      </c>
      <c r="W64" s="1">
        <v>10.140744</v>
      </c>
      <c r="X64" s="1">
        <v>0.0</v>
      </c>
      <c r="Y64" s="1">
        <v>3.82E-4</v>
      </c>
      <c r="Z64" s="1" t="s">
        <v>11</v>
      </c>
    </row>
    <row r="65">
      <c r="A65" s="1" t="s">
        <v>5</v>
      </c>
      <c r="B65" s="1" t="s">
        <v>6</v>
      </c>
      <c r="C65" s="1" t="s">
        <v>7</v>
      </c>
      <c r="D65" s="1">
        <v>32.0</v>
      </c>
      <c r="E65" s="1" t="s">
        <v>8</v>
      </c>
      <c r="F65" s="1">
        <v>1.0</v>
      </c>
      <c r="G65" s="1" t="s">
        <v>210</v>
      </c>
      <c r="H65" s="3">
        <v>32.0</v>
      </c>
      <c r="I65" s="3">
        <v>1.0</v>
      </c>
      <c r="J65" s="1">
        <v>0.0</v>
      </c>
      <c r="K65" s="1">
        <v>2.29428</v>
      </c>
      <c r="L65" s="1">
        <v>54.3428</v>
      </c>
      <c r="M65" s="1"/>
      <c r="N65" s="1">
        <v>9.64012</v>
      </c>
      <c r="O65" s="6"/>
      <c r="P65" s="1">
        <v>1.144147</v>
      </c>
      <c r="Q65" s="1">
        <v>0.0</v>
      </c>
      <c r="R65" s="1">
        <v>0.0</v>
      </c>
      <c r="S65" s="1">
        <v>0.0</v>
      </c>
      <c r="T65" s="1">
        <v>0.0</v>
      </c>
      <c r="U65" s="1">
        <v>13.379275</v>
      </c>
      <c r="V65" s="1">
        <v>0.723456</v>
      </c>
      <c r="W65" s="1">
        <v>10.743639</v>
      </c>
      <c r="X65" s="1">
        <v>0.0</v>
      </c>
      <c r="Y65" s="1">
        <v>3.58E-4</v>
      </c>
      <c r="Z65" s="1" t="s">
        <v>11</v>
      </c>
    </row>
    <row r="66">
      <c r="A66" s="1" t="s">
        <v>5</v>
      </c>
      <c r="B66" s="1" t="s">
        <v>6</v>
      </c>
      <c r="C66" s="1" t="s">
        <v>7</v>
      </c>
      <c r="D66" s="1">
        <v>32.0</v>
      </c>
      <c r="E66" s="1" t="s">
        <v>8</v>
      </c>
      <c r="F66" s="1">
        <v>1.0</v>
      </c>
      <c r="G66" s="1" t="s">
        <v>210</v>
      </c>
      <c r="H66" s="3">
        <v>32.0</v>
      </c>
      <c r="I66" s="3">
        <v>1.0</v>
      </c>
      <c r="J66" s="1">
        <v>1.0</v>
      </c>
      <c r="K66" s="1">
        <v>2.06738</v>
      </c>
      <c r="L66" s="1">
        <v>53.2816</v>
      </c>
      <c r="M66" s="1"/>
      <c r="N66" s="1">
        <v>9.41834</v>
      </c>
      <c r="O66" s="6"/>
      <c r="P66" s="1">
        <v>1.167994</v>
      </c>
      <c r="Q66" s="1">
        <v>0.0</v>
      </c>
      <c r="R66" s="1">
        <v>0.0</v>
      </c>
      <c r="S66" s="1">
        <v>0.0</v>
      </c>
      <c r="T66" s="1">
        <v>0.0</v>
      </c>
      <c r="U66" s="1">
        <v>13.28486</v>
      </c>
      <c r="V66" s="1">
        <v>0.697206</v>
      </c>
      <c r="W66" s="1">
        <v>10.545284</v>
      </c>
      <c r="X66" s="1">
        <v>0.0</v>
      </c>
      <c r="Y66" s="1">
        <v>3.64E-4</v>
      </c>
      <c r="Z66" s="1" t="s">
        <v>11</v>
      </c>
    </row>
    <row r="67">
      <c r="A67" s="1" t="s">
        <v>5</v>
      </c>
      <c r="B67" s="1" t="s">
        <v>6</v>
      </c>
      <c r="C67" s="1" t="s">
        <v>7</v>
      </c>
      <c r="D67" s="1">
        <v>32.0</v>
      </c>
      <c r="E67" s="1" t="s">
        <v>8</v>
      </c>
      <c r="F67" s="1">
        <v>1.0</v>
      </c>
      <c r="G67" s="1" t="s">
        <v>210</v>
      </c>
      <c r="H67" s="3">
        <v>32.0</v>
      </c>
      <c r="I67" s="3">
        <v>1.0</v>
      </c>
      <c r="J67" s="1">
        <v>2.0</v>
      </c>
      <c r="K67" s="1">
        <v>1.99366</v>
      </c>
      <c r="L67" s="1">
        <v>53.5995</v>
      </c>
      <c r="M67" s="1"/>
      <c r="N67" s="1">
        <v>9.58241</v>
      </c>
      <c r="O67" s="5">
        <f>AVERAGE(N65:N67)</f>
        <v>9.546956667</v>
      </c>
      <c r="P67" s="1">
        <v>1.054891</v>
      </c>
      <c r="Q67" s="1">
        <v>0.0</v>
      </c>
      <c r="R67" s="1">
        <v>0.0</v>
      </c>
      <c r="S67" s="1">
        <v>0.0</v>
      </c>
      <c r="T67" s="1">
        <v>0.0</v>
      </c>
      <c r="U67" s="1">
        <v>13.078829</v>
      </c>
      <c r="V67" s="1">
        <v>0.723583</v>
      </c>
      <c r="W67" s="1">
        <v>10.601829</v>
      </c>
      <c r="X67" s="1">
        <v>0.0</v>
      </c>
      <c r="Y67" s="1">
        <v>3.62E-4</v>
      </c>
      <c r="Z67" s="1" t="s">
        <v>11</v>
      </c>
    </row>
    <row r="68">
      <c r="A68" s="1" t="s">
        <v>5</v>
      </c>
      <c r="B68" s="1" t="s">
        <v>6</v>
      </c>
      <c r="C68" s="1" t="s">
        <v>7</v>
      </c>
      <c r="D68" s="1">
        <v>32.0</v>
      </c>
      <c r="E68" s="1" t="s">
        <v>8</v>
      </c>
      <c r="F68" s="1">
        <v>4.0</v>
      </c>
      <c r="G68" s="1" t="s">
        <v>211</v>
      </c>
      <c r="H68" s="3">
        <v>32.0</v>
      </c>
      <c r="I68" s="3">
        <v>4.0</v>
      </c>
      <c r="J68" s="1">
        <v>0.0</v>
      </c>
      <c r="K68" s="1">
        <v>2.028</v>
      </c>
      <c r="L68" s="1">
        <v>54.694</v>
      </c>
      <c r="M68" s="1"/>
      <c r="N68" s="1">
        <v>9.11127</v>
      </c>
      <c r="O68" s="6"/>
      <c r="P68" s="1">
        <v>1.082839</v>
      </c>
      <c r="Q68" s="1">
        <v>0.0</v>
      </c>
      <c r="R68" s="1">
        <v>0.0</v>
      </c>
      <c r="S68" s="1">
        <v>0.0</v>
      </c>
      <c r="T68" s="1">
        <v>0.0</v>
      </c>
      <c r="U68" s="1">
        <v>13.084666</v>
      </c>
      <c r="V68" s="1">
        <v>0.746628</v>
      </c>
      <c r="W68" s="1">
        <v>10.16154</v>
      </c>
      <c r="X68" s="1">
        <v>0.0</v>
      </c>
      <c r="Y68" s="1">
        <v>4.2E-4</v>
      </c>
      <c r="Z68" s="1" t="s">
        <v>11</v>
      </c>
    </row>
    <row r="69">
      <c r="A69" s="1" t="s">
        <v>5</v>
      </c>
      <c r="B69" s="1" t="s">
        <v>6</v>
      </c>
      <c r="C69" s="1" t="s">
        <v>7</v>
      </c>
      <c r="D69" s="1">
        <v>32.0</v>
      </c>
      <c r="E69" s="1" t="s">
        <v>8</v>
      </c>
      <c r="F69" s="1">
        <v>4.0</v>
      </c>
      <c r="G69" s="1" t="s">
        <v>211</v>
      </c>
      <c r="H69" s="3">
        <v>32.0</v>
      </c>
      <c r="I69" s="3">
        <v>4.0</v>
      </c>
      <c r="J69" s="1">
        <v>1.0</v>
      </c>
      <c r="K69" s="1">
        <v>1.74964</v>
      </c>
      <c r="L69" s="1">
        <v>54.9839</v>
      </c>
      <c r="M69" s="1"/>
      <c r="N69" s="1">
        <v>9.01686</v>
      </c>
      <c r="O69" s="6"/>
      <c r="P69" s="1">
        <v>1.108488</v>
      </c>
      <c r="Q69" s="1">
        <v>0.0</v>
      </c>
      <c r="R69" s="1">
        <v>0.0</v>
      </c>
      <c r="S69" s="1">
        <v>0.0</v>
      </c>
      <c r="T69" s="1">
        <v>0.0</v>
      </c>
      <c r="U69" s="1">
        <v>13.121451</v>
      </c>
      <c r="V69" s="1">
        <v>0.765668</v>
      </c>
      <c r="W69" s="1">
        <v>10.089763</v>
      </c>
      <c r="X69" s="1">
        <v>0.0</v>
      </c>
      <c r="Y69" s="1">
        <v>4.16E-4</v>
      </c>
      <c r="Z69" s="1" t="s">
        <v>11</v>
      </c>
    </row>
    <row r="70">
      <c r="A70" s="1" t="s">
        <v>5</v>
      </c>
      <c r="B70" s="1" t="s">
        <v>6</v>
      </c>
      <c r="C70" s="1" t="s">
        <v>7</v>
      </c>
      <c r="D70" s="1">
        <v>32.0</v>
      </c>
      <c r="E70" s="1" t="s">
        <v>8</v>
      </c>
      <c r="F70" s="1">
        <v>4.0</v>
      </c>
      <c r="G70" s="1" t="s">
        <v>211</v>
      </c>
      <c r="H70" s="3">
        <v>32.0</v>
      </c>
      <c r="I70" s="3">
        <v>4.0</v>
      </c>
      <c r="J70" s="1">
        <v>2.0</v>
      </c>
      <c r="K70" s="1">
        <v>1.88139</v>
      </c>
      <c r="L70" s="1">
        <v>54.1929</v>
      </c>
      <c r="M70" s="1"/>
      <c r="N70" s="1">
        <v>9.16496</v>
      </c>
      <c r="O70" s="5">
        <f>AVERAGE(N68:N70)</f>
        <v>9.097696667</v>
      </c>
      <c r="P70" s="1">
        <v>1.024865</v>
      </c>
      <c r="Q70" s="1">
        <v>0.0</v>
      </c>
      <c r="R70" s="1">
        <v>0.0</v>
      </c>
      <c r="S70" s="1">
        <v>0.0</v>
      </c>
      <c r="T70" s="1">
        <v>0.0</v>
      </c>
      <c r="U70" s="1">
        <v>13.232343</v>
      </c>
      <c r="V70" s="1">
        <v>0.77992</v>
      </c>
      <c r="W70" s="1">
        <v>10.15328</v>
      </c>
      <c r="X70" s="1">
        <v>0.0</v>
      </c>
      <c r="Y70" s="1">
        <v>3.65E-4</v>
      </c>
      <c r="Z70" s="1" t="s">
        <v>11</v>
      </c>
    </row>
    <row r="71">
      <c r="A71" s="1" t="s">
        <v>5</v>
      </c>
      <c r="B71" s="1" t="s">
        <v>6</v>
      </c>
      <c r="C71" s="1" t="s">
        <v>7</v>
      </c>
      <c r="D71" s="1">
        <v>32.0</v>
      </c>
      <c r="E71" s="1" t="s">
        <v>8</v>
      </c>
      <c r="F71" s="1">
        <v>8.0</v>
      </c>
      <c r="G71" s="1" t="s">
        <v>218</v>
      </c>
      <c r="H71" s="3">
        <v>32.0</v>
      </c>
      <c r="I71" s="3">
        <v>8.0</v>
      </c>
      <c r="J71" s="1">
        <v>0.0</v>
      </c>
      <c r="K71" s="1">
        <v>1.7946</v>
      </c>
      <c r="L71" s="1">
        <v>54.0883</v>
      </c>
      <c r="M71" s="1"/>
      <c r="N71" s="1">
        <v>8.97037</v>
      </c>
      <c r="O71" s="6"/>
      <c r="P71" s="1">
        <v>1.148129</v>
      </c>
      <c r="Q71" s="1">
        <v>0.0</v>
      </c>
      <c r="R71" s="1">
        <v>0.0</v>
      </c>
      <c r="S71" s="1">
        <v>0.0</v>
      </c>
      <c r="T71" s="1">
        <v>0.0</v>
      </c>
      <c r="U71" s="1">
        <v>13.27741</v>
      </c>
      <c r="V71" s="1">
        <v>0.748162</v>
      </c>
      <c r="W71" s="1">
        <v>10.079494</v>
      </c>
      <c r="X71" s="1">
        <v>0.0</v>
      </c>
      <c r="Y71" s="1">
        <v>4.22E-4</v>
      </c>
      <c r="Z71" s="1" t="s">
        <v>11</v>
      </c>
    </row>
    <row r="72">
      <c r="A72" s="1" t="s">
        <v>5</v>
      </c>
      <c r="B72" s="1" t="s">
        <v>6</v>
      </c>
      <c r="C72" s="1" t="s">
        <v>7</v>
      </c>
      <c r="D72" s="1">
        <v>32.0</v>
      </c>
      <c r="E72" s="1" t="s">
        <v>8</v>
      </c>
      <c r="F72" s="1">
        <v>8.0</v>
      </c>
      <c r="G72" s="1" t="s">
        <v>218</v>
      </c>
      <c r="H72" s="3">
        <v>32.0</v>
      </c>
      <c r="I72" s="3">
        <v>8.0</v>
      </c>
      <c r="J72" s="1">
        <v>1.0</v>
      </c>
      <c r="K72" s="1">
        <v>1.95597</v>
      </c>
      <c r="L72" s="1">
        <v>55.1862</v>
      </c>
      <c r="M72" s="1"/>
      <c r="N72" s="1">
        <v>9.00461</v>
      </c>
      <c r="O72" s="6"/>
      <c r="P72" s="1">
        <v>1.119468</v>
      </c>
      <c r="Q72" s="1">
        <v>0.0</v>
      </c>
      <c r="R72" s="1">
        <v>0.0</v>
      </c>
      <c r="S72" s="1">
        <v>0.0</v>
      </c>
      <c r="T72" s="1">
        <v>0.0</v>
      </c>
      <c r="U72" s="1">
        <v>13.264982</v>
      </c>
      <c r="V72" s="1">
        <v>0.761548</v>
      </c>
      <c r="W72" s="1">
        <v>10.092133</v>
      </c>
      <c r="X72" s="1">
        <v>0.0</v>
      </c>
      <c r="Y72" s="1">
        <v>3.84E-4</v>
      </c>
      <c r="Z72" s="1" t="s">
        <v>11</v>
      </c>
    </row>
    <row r="73">
      <c r="A73" s="1" t="s">
        <v>5</v>
      </c>
      <c r="B73" s="1" t="s">
        <v>6</v>
      </c>
      <c r="C73" s="1" t="s">
        <v>7</v>
      </c>
      <c r="D73" s="1">
        <v>32.0</v>
      </c>
      <c r="E73" s="1" t="s">
        <v>8</v>
      </c>
      <c r="F73" s="1">
        <v>8.0</v>
      </c>
      <c r="G73" s="1" t="s">
        <v>218</v>
      </c>
      <c r="H73" s="3">
        <v>32.0</v>
      </c>
      <c r="I73" s="3">
        <v>8.0</v>
      </c>
      <c r="J73" s="1">
        <v>2.0</v>
      </c>
      <c r="K73" s="1">
        <v>1.79956</v>
      </c>
      <c r="L73" s="1">
        <v>53.6286</v>
      </c>
      <c r="M73" s="1"/>
      <c r="N73" s="1">
        <v>8.86991</v>
      </c>
      <c r="O73" s="5">
        <f>AVERAGE(N71:N73)</f>
        <v>8.948296667</v>
      </c>
      <c r="P73" s="1">
        <v>1.092887</v>
      </c>
      <c r="Q73" s="1">
        <v>0.0</v>
      </c>
      <c r="R73" s="1">
        <v>0.0</v>
      </c>
      <c r="S73" s="1">
        <v>0.0</v>
      </c>
      <c r="T73" s="1">
        <v>0.0</v>
      </c>
      <c r="U73" s="1">
        <v>13.030199</v>
      </c>
      <c r="V73" s="1">
        <v>0.760978</v>
      </c>
      <c r="W73" s="1">
        <v>9.929863</v>
      </c>
      <c r="X73" s="1">
        <v>0.0</v>
      </c>
      <c r="Y73" s="1">
        <v>3.76E-4</v>
      </c>
      <c r="Z73" s="1" t="s">
        <v>11</v>
      </c>
    </row>
    <row r="74">
      <c r="A74" s="1" t="s">
        <v>5</v>
      </c>
      <c r="B74" s="1" t="s">
        <v>6</v>
      </c>
      <c r="C74" s="1" t="s">
        <v>7</v>
      </c>
      <c r="D74" s="1">
        <v>32.0</v>
      </c>
      <c r="E74" s="1" t="s">
        <v>8</v>
      </c>
      <c r="F74" s="1">
        <v>16.0</v>
      </c>
      <c r="G74" s="1" t="s">
        <v>225</v>
      </c>
      <c r="H74" s="3">
        <v>32.0</v>
      </c>
      <c r="I74" s="3">
        <v>16.0</v>
      </c>
      <c r="J74" s="1">
        <v>0.0</v>
      </c>
      <c r="K74" s="1">
        <v>1.82807</v>
      </c>
      <c r="L74" s="1">
        <v>53.9396</v>
      </c>
      <c r="M74" s="1"/>
      <c r="N74" s="1">
        <v>8.87543</v>
      </c>
      <c r="O74" s="4"/>
      <c r="P74" s="1">
        <v>1.069443</v>
      </c>
      <c r="Q74" s="1">
        <v>0.0</v>
      </c>
      <c r="R74" s="1">
        <v>0.0</v>
      </c>
      <c r="S74" s="1">
        <v>0.0</v>
      </c>
      <c r="T74" s="1">
        <v>0.0</v>
      </c>
      <c r="U74" s="1">
        <v>13.204065</v>
      </c>
      <c r="V74" s="1">
        <v>0.752581</v>
      </c>
      <c r="W74" s="1">
        <v>9.907383</v>
      </c>
      <c r="X74" s="1">
        <v>0.0</v>
      </c>
      <c r="Y74" s="1">
        <v>4.35E-4</v>
      </c>
      <c r="Z74" s="1" t="s">
        <v>11</v>
      </c>
    </row>
    <row r="75">
      <c r="A75" s="1" t="s">
        <v>5</v>
      </c>
      <c r="B75" s="1" t="s">
        <v>6</v>
      </c>
      <c r="C75" s="1" t="s">
        <v>7</v>
      </c>
      <c r="D75" s="1">
        <v>32.0</v>
      </c>
      <c r="E75" s="1" t="s">
        <v>8</v>
      </c>
      <c r="F75" s="1">
        <v>16.0</v>
      </c>
      <c r="G75" s="1" t="s">
        <v>225</v>
      </c>
      <c r="H75" s="3">
        <v>32.0</v>
      </c>
      <c r="I75" s="3">
        <v>16.0</v>
      </c>
      <c r="J75" s="1">
        <v>1.0</v>
      </c>
      <c r="K75" s="1">
        <v>1.86811</v>
      </c>
      <c r="L75" s="1">
        <v>52.3193</v>
      </c>
      <c r="M75" s="1"/>
      <c r="N75" s="1">
        <v>8.83791</v>
      </c>
      <c r="O75" s="4"/>
      <c r="P75" s="1">
        <v>1.097514</v>
      </c>
      <c r="Q75" s="1">
        <v>0.0</v>
      </c>
      <c r="R75" s="1">
        <v>0.0</v>
      </c>
      <c r="S75" s="1">
        <v>0.0</v>
      </c>
      <c r="T75" s="1">
        <v>0.0</v>
      </c>
      <c r="U75" s="1">
        <v>13.163437</v>
      </c>
      <c r="V75" s="1">
        <v>0.756865</v>
      </c>
      <c r="W75" s="1">
        <v>9.892387</v>
      </c>
      <c r="X75" s="1">
        <v>0.0</v>
      </c>
      <c r="Y75" s="1">
        <v>3.97E-4</v>
      </c>
      <c r="Z75" s="1" t="s">
        <v>11</v>
      </c>
    </row>
    <row r="76">
      <c r="A76" s="1" t="s">
        <v>5</v>
      </c>
      <c r="B76" s="1" t="s">
        <v>6</v>
      </c>
      <c r="C76" s="1" t="s">
        <v>7</v>
      </c>
      <c r="D76" s="1">
        <v>32.0</v>
      </c>
      <c r="E76" s="1" t="s">
        <v>8</v>
      </c>
      <c r="F76" s="1">
        <v>16.0</v>
      </c>
      <c r="G76" s="1" t="s">
        <v>225</v>
      </c>
      <c r="H76" s="3">
        <v>32.0</v>
      </c>
      <c r="I76" s="3">
        <v>16.0</v>
      </c>
      <c r="J76" s="1">
        <v>2.0</v>
      </c>
      <c r="K76" s="1">
        <v>1.58818</v>
      </c>
      <c r="L76" s="1">
        <v>54.5349</v>
      </c>
      <c r="M76" s="1"/>
      <c r="N76" s="1">
        <v>8.88319</v>
      </c>
      <c r="O76" s="5">
        <f>AVERAGE(N74:N76)</f>
        <v>8.86551</v>
      </c>
      <c r="P76" s="1">
        <v>1.083754</v>
      </c>
      <c r="Q76" s="1">
        <v>0.0</v>
      </c>
      <c r="R76" s="1">
        <v>0.0</v>
      </c>
      <c r="S76" s="1">
        <v>0.0</v>
      </c>
      <c r="T76" s="1">
        <v>0.0</v>
      </c>
      <c r="U76" s="1">
        <v>13.154212</v>
      </c>
      <c r="V76" s="1">
        <v>0.789273</v>
      </c>
      <c r="W76" s="1">
        <v>9.92714</v>
      </c>
      <c r="X76" s="1">
        <v>0.0</v>
      </c>
      <c r="Y76" s="1">
        <v>3.63E-4</v>
      </c>
      <c r="Z76" s="1" t="s">
        <v>11</v>
      </c>
    </row>
    <row r="77">
      <c r="A77" s="1" t="s">
        <v>5</v>
      </c>
      <c r="B77" s="1" t="s">
        <v>6</v>
      </c>
      <c r="C77" s="1" t="s">
        <v>7</v>
      </c>
      <c r="D77" s="1">
        <v>32.0</v>
      </c>
      <c r="E77" s="1" t="s">
        <v>8</v>
      </c>
      <c r="F77" s="1">
        <v>32.0</v>
      </c>
      <c r="G77" s="1" t="s">
        <v>230</v>
      </c>
      <c r="H77" s="3">
        <v>32.0</v>
      </c>
      <c r="I77" s="3">
        <v>32.0</v>
      </c>
      <c r="J77" s="1">
        <v>0.0</v>
      </c>
      <c r="K77" s="1">
        <v>1.84724</v>
      </c>
      <c r="L77" s="1">
        <v>56.578</v>
      </c>
      <c r="M77" s="1"/>
      <c r="N77" s="1">
        <v>9.05585</v>
      </c>
      <c r="O77" s="6"/>
      <c r="P77" s="1">
        <v>1.096303</v>
      </c>
      <c r="Q77" s="1">
        <v>0.0</v>
      </c>
      <c r="R77" s="1">
        <v>0.0</v>
      </c>
      <c r="S77" s="1">
        <v>0.0</v>
      </c>
      <c r="T77" s="1">
        <v>0.0</v>
      </c>
      <c r="U77" s="1">
        <v>13.018658</v>
      </c>
      <c r="V77" s="1">
        <v>0.790786</v>
      </c>
      <c r="W77" s="1">
        <v>10.111248</v>
      </c>
      <c r="X77" s="1">
        <v>0.0</v>
      </c>
      <c r="Y77" s="1">
        <v>4.3E-4</v>
      </c>
      <c r="Z77" s="1" t="s">
        <v>11</v>
      </c>
    </row>
    <row r="78">
      <c r="A78" s="1" t="s">
        <v>5</v>
      </c>
      <c r="B78" s="1" t="s">
        <v>6</v>
      </c>
      <c r="C78" s="1" t="s">
        <v>7</v>
      </c>
      <c r="D78" s="1">
        <v>32.0</v>
      </c>
      <c r="E78" s="1" t="s">
        <v>8</v>
      </c>
      <c r="F78" s="1">
        <v>32.0</v>
      </c>
      <c r="G78" s="1" t="s">
        <v>230</v>
      </c>
      <c r="H78" s="3">
        <v>32.0</v>
      </c>
      <c r="I78" s="3">
        <v>32.0</v>
      </c>
      <c r="J78" s="1">
        <v>1.0</v>
      </c>
      <c r="K78" s="1">
        <v>2.00518</v>
      </c>
      <c r="L78" s="1">
        <v>54.7228</v>
      </c>
      <c r="M78" s="1"/>
      <c r="N78" s="1">
        <v>9.07792</v>
      </c>
      <c r="O78" s="6"/>
      <c r="P78" s="1">
        <v>1.185643</v>
      </c>
      <c r="Q78" s="1">
        <v>0.0</v>
      </c>
      <c r="R78" s="1">
        <v>0.0</v>
      </c>
      <c r="S78" s="1">
        <v>0.0</v>
      </c>
      <c r="T78" s="1">
        <v>0.0</v>
      </c>
      <c r="U78" s="1">
        <v>13.245544</v>
      </c>
      <c r="V78" s="1">
        <v>0.76261</v>
      </c>
      <c r="W78" s="1">
        <v>10.222205</v>
      </c>
      <c r="X78" s="1">
        <v>0.0</v>
      </c>
      <c r="Y78" s="1">
        <v>4.03E-4</v>
      </c>
      <c r="Z78" s="1" t="s">
        <v>11</v>
      </c>
    </row>
    <row r="79">
      <c r="A79" s="1" t="s">
        <v>5</v>
      </c>
      <c r="B79" s="1" t="s">
        <v>6</v>
      </c>
      <c r="C79" s="1" t="s">
        <v>7</v>
      </c>
      <c r="D79" s="1">
        <v>32.0</v>
      </c>
      <c r="E79" s="1" t="s">
        <v>8</v>
      </c>
      <c r="F79" s="1">
        <v>32.0</v>
      </c>
      <c r="G79" s="1" t="s">
        <v>230</v>
      </c>
      <c r="H79" s="3">
        <v>32.0</v>
      </c>
      <c r="I79" s="3">
        <v>32.0</v>
      </c>
      <c r="J79" s="1">
        <v>2.0</v>
      </c>
      <c r="K79" s="1">
        <v>1.74856</v>
      </c>
      <c r="L79" s="1">
        <v>55.465</v>
      </c>
      <c r="M79" s="1"/>
      <c r="N79" s="1">
        <v>9.1235</v>
      </c>
      <c r="O79" s="5">
        <f>AVERAGE(N77:N79)</f>
        <v>9.085756667</v>
      </c>
      <c r="P79" s="1">
        <v>1.104407</v>
      </c>
      <c r="Q79" s="1">
        <v>0.0</v>
      </c>
      <c r="R79" s="1">
        <v>0.0</v>
      </c>
      <c r="S79" s="1">
        <v>0.0</v>
      </c>
      <c r="T79" s="1">
        <v>0.0</v>
      </c>
      <c r="U79" s="1">
        <v>13.169163</v>
      </c>
      <c r="V79" s="1">
        <v>0.767593</v>
      </c>
      <c r="W79" s="1">
        <v>10.189897</v>
      </c>
      <c r="X79" s="1">
        <v>0.0</v>
      </c>
      <c r="Y79" s="1">
        <v>4.15E-4</v>
      </c>
      <c r="Z79" s="1" t="s">
        <v>11</v>
      </c>
    </row>
    <row r="80">
      <c r="A80" s="1" t="s">
        <v>5</v>
      </c>
      <c r="B80" s="1" t="s">
        <v>6</v>
      </c>
      <c r="C80" s="1" t="s">
        <v>7</v>
      </c>
      <c r="D80" s="1">
        <v>32.0</v>
      </c>
      <c r="E80" s="1" t="s">
        <v>8</v>
      </c>
      <c r="F80" s="1">
        <v>64.0</v>
      </c>
      <c r="G80" s="1" t="s">
        <v>242</v>
      </c>
      <c r="H80" s="3">
        <v>32.0</v>
      </c>
      <c r="I80" s="3">
        <v>64.0</v>
      </c>
      <c r="J80" s="1">
        <v>0.0</v>
      </c>
      <c r="K80" s="1">
        <v>1.77736</v>
      </c>
      <c r="L80" s="1">
        <v>55.348</v>
      </c>
      <c r="M80" s="1"/>
      <c r="N80" s="1">
        <v>9.10542</v>
      </c>
      <c r="O80" s="6"/>
      <c r="P80" s="1">
        <v>1.112657</v>
      </c>
      <c r="Q80" s="1">
        <v>0.0</v>
      </c>
      <c r="R80" s="1">
        <v>0.0</v>
      </c>
      <c r="S80" s="1">
        <v>0.0</v>
      </c>
      <c r="T80" s="1">
        <v>0.0</v>
      </c>
      <c r="U80" s="1">
        <v>13.137736</v>
      </c>
      <c r="V80" s="1">
        <v>0.78637</v>
      </c>
      <c r="W80" s="1">
        <v>10.182375</v>
      </c>
      <c r="X80" s="1">
        <v>0.0</v>
      </c>
      <c r="Y80" s="1">
        <v>3.63E-4</v>
      </c>
      <c r="Z80" s="1" t="s">
        <v>11</v>
      </c>
    </row>
    <row r="81">
      <c r="A81" s="1" t="s">
        <v>5</v>
      </c>
      <c r="B81" s="1" t="s">
        <v>6</v>
      </c>
      <c r="C81" s="1" t="s">
        <v>7</v>
      </c>
      <c r="D81" s="1">
        <v>32.0</v>
      </c>
      <c r="E81" s="1" t="s">
        <v>8</v>
      </c>
      <c r="F81" s="1">
        <v>64.0</v>
      </c>
      <c r="G81" s="1" t="s">
        <v>242</v>
      </c>
      <c r="H81" s="3">
        <v>32.0</v>
      </c>
      <c r="I81" s="3">
        <v>64.0</v>
      </c>
      <c r="J81" s="1">
        <v>1.0</v>
      </c>
      <c r="K81" s="1">
        <v>1.67858</v>
      </c>
      <c r="L81" s="1">
        <v>53.4904</v>
      </c>
      <c r="M81" s="1"/>
      <c r="N81" s="1">
        <v>8.91655</v>
      </c>
      <c r="O81" s="6"/>
      <c r="P81" s="1">
        <v>1.080629</v>
      </c>
      <c r="Q81" s="1">
        <v>0.0</v>
      </c>
      <c r="R81" s="1">
        <v>0.0</v>
      </c>
      <c r="S81" s="1">
        <v>0.0</v>
      </c>
      <c r="T81" s="1">
        <v>0.0</v>
      </c>
      <c r="U81" s="1">
        <v>12.965824</v>
      </c>
      <c r="V81" s="1">
        <v>0.759284</v>
      </c>
      <c r="W81" s="1">
        <v>9.961534</v>
      </c>
      <c r="X81" s="1">
        <v>0.0</v>
      </c>
      <c r="Y81" s="1">
        <v>4.11E-4</v>
      </c>
      <c r="Z81" s="1" t="s">
        <v>11</v>
      </c>
    </row>
    <row r="82">
      <c r="A82" s="1" t="s">
        <v>5</v>
      </c>
      <c r="B82" s="1" t="s">
        <v>6</v>
      </c>
      <c r="C82" s="1" t="s">
        <v>7</v>
      </c>
      <c r="D82" s="1">
        <v>32.0</v>
      </c>
      <c r="E82" s="1" t="s">
        <v>8</v>
      </c>
      <c r="F82" s="1">
        <v>64.0</v>
      </c>
      <c r="G82" s="1" t="s">
        <v>242</v>
      </c>
      <c r="H82" s="3">
        <v>32.0</v>
      </c>
      <c r="I82" s="3">
        <v>64.0</v>
      </c>
      <c r="J82" s="1">
        <v>2.0</v>
      </c>
      <c r="K82" s="1">
        <v>2.15887</v>
      </c>
      <c r="L82" s="1">
        <v>53.661</v>
      </c>
      <c r="M82" s="1"/>
      <c r="N82" s="1">
        <v>9.05437</v>
      </c>
      <c r="O82" s="5">
        <f>AVERAGE(N80:N82)</f>
        <v>9.025446667</v>
      </c>
      <c r="P82" s="1">
        <v>1.095495</v>
      </c>
      <c r="Q82" s="1">
        <v>0.0</v>
      </c>
      <c r="R82" s="1">
        <v>0.0</v>
      </c>
      <c r="S82" s="1">
        <v>0.0</v>
      </c>
      <c r="T82" s="1">
        <v>0.0</v>
      </c>
      <c r="U82" s="1">
        <v>13.25877</v>
      </c>
      <c r="V82" s="1">
        <v>0.763568</v>
      </c>
      <c r="W82" s="1">
        <v>10.111537</v>
      </c>
      <c r="X82" s="1">
        <v>0.0</v>
      </c>
      <c r="Y82" s="1">
        <v>3.81E-4</v>
      </c>
      <c r="Z82" s="1" t="s">
        <v>11</v>
      </c>
    </row>
    <row r="83">
      <c r="A83" s="1" t="s">
        <v>5</v>
      </c>
      <c r="B83" s="1" t="s">
        <v>6</v>
      </c>
      <c r="C83" s="1" t="s">
        <v>7</v>
      </c>
      <c r="D83" s="1">
        <v>32.0</v>
      </c>
      <c r="E83" s="1" t="s">
        <v>8</v>
      </c>
      <c r="F83" s="1">
        <v>128.0</v>
      </c>
      <c r="G83" s="1" t="s">
        <v>246</v>
      </c>
      <c r="H83" s="3">
        <v>32.0</v>
      </c>
      <c r="I83" s="3">
        <v>128.0</v>
      </c>
      <c r="J83" s="1">
        <v>0.0</v>
      </c>
      <c r="K83" s="1">
        <v>1.52393</v>
      </c>
      <c r="L83" s="1">
        <v>55.0917</v>
      </c>
      <c r="M83" s="1"/>
      <c r="N83" s="1">
        <v>9.06246</v>
      </c>
      <c r="O83" s="6"/>
      <c r="P83" s="1">
        <v>1.157165</v>
      </c>
      <c r="Q83" s="1">
        <v>0.0</v>
      </c>
      <c r="R83" s="1">
        <v>0.0</v>
      </c>
      <c r="S83" s="1">
        <v>0.0</v>
      </c>
      <c r="T83" s="1">
        <v>0.0</v>
      </c>
      <c r="U83" s="1">
        <v>12.954294</v>
      </c>
      <c r="V83" s="1">
        <v>0.814281</v>
      </c>
      <c r="W83" s="1">
        <v>10.180906</v>
      </c>
      <c r="X83" s="1">
        <v>0.0</v>
      </c>
      <c r="Y83" s="1">
        <v>3.48E-4</v>
      </c>
      <c r="Z83" s="1" t="s">
        <v>11</v>
      </c>
    </row>
    <row r="84">
      <c r="A84" s="1" t="s">
        <v>5</v>
      </c>
      <c r="B84" s="1" t="s">
        <v>6</v>
      </c>
      <c r="C84" s="1" t="s">
        <v>7</v>
      </c>
      <c r="D84" s="1">
        <v>32.0</v>
      </c>
      <c r="E84" s="1" t="s">
        <v>8</v>
      </c>
      <c r="F84" s="1">
        <v>128.0</v>
      </c>
      <c r="G84" s="1" t="s">
        <v>246</v>
      </c>
      <c r="H84" s="3">
        <v>32.0</v>
      </c>
      <c r="I84" s="3">
        <v>128.0</v>
      </c>
      <c r="J84" s="1">
        <v>1.0</v>
      </c>
      <c r="K84" s="1">
        <v>1.81891</v>
      </c>
      <c r="L84" s="1">
        <v>52.8491</v>
      </c>
      <c r="M84" s="1"/>
      <c r="N84" s="1">
        <v>8.91861</v>
      </c>
      <c r="O84" s="6"/>
      <c r="P84" s="1">
        <v>0.983022</v>
      </c>
      <c r="Q84" s="1">
        <v>0.0</v>
      </c>
      <c r="R84" s="1">
        <v>0.0</v>
      </c>
      <c r="S84" s="1">
        <v>0.0</v>
      </c>
      <c r="T84" s="1">
        <v>0.0</v>
      </c>
      <c r="U84" s="1">
        <v>13.052063</v>
      </c>
      <c r="V84" s="1">
        <v>0.755893</v>
      </c>
      <c r="W84" s="1">
        <v>9.864042</v>
      </c>
      <c r="X84" s="1">
        <v>0.0</v>
      </c>
      <c r="Y84" s="1">
        <v>3.72E-4</v>
      </c>
      <c r="Z84" s="1" t="s">
        <v>11</v>
      </c>
    </row>
    <row r="85">
      <c r="A85" s="1" t="s">
        <v>5</v>
      </c>
      <c r="B85" s="1" t="s">
        <v>6</v>
      </c>
      <c r="C85" s="1" t="s">
        <v>7</v>
      </c>
      <c r="D85" s="1">
        <v>32.0</v>
      </c>
      <c r="E85" s="1" t="s">
        <v>8</v>
      </c>
      <c r="F85" s="1">
        <v>128.0</v>
      </c>
      <c r="G85" s="1" t="s">
        <v>246</v>
      </c>
      <c r="H85" s="3">
        <v>32.0</v>
      </c>
      <c r="I85" s="3">
        <v>128.0</v>
      </c>
      <c r="J85" s="1">
        <v>2.0</v>
      </c>
      <c r="K85" s="1">
        <v>1.67462</v>
      </c>
      <c r="L85" s="1">
        <v>55.2748</v>
      </c>
      <c r="M85" s="1"/>
      <c r="N85" s="1">
        <v>9.02802</v>
      </c>
      <c r="O85" s="8">
        <f>AVERAGE(N83:N85)</f>
        <v>9.00303</v>
      </c>
      <c r="P85" s="1">
        <v>1.095945</v>
      </c>
      <c r="Q85" s="1">
        <v>0.0</v>
      </c>
      <c r="R85" s="1">
        <v>0.0</v>
      </c>
      <c r="S85" s="1">
        <v>0.0</v>
      </c>
      <c r="T85" s="1">
        <v>0.0</v>
      </c>
      <c r="U85" s="1">
        <v>13.049676</v>
      </c>
      <c r="V85" s="1">
        <v>0.766955</v>
      </c>
      <c r="W85" s="1">
        <v>10.087392</v>
      </c>
      <c r="X85" s="1">
        <v>0.0</v>
      </c>
      <c r="Y85" s="1">
        <v>4.12E-4</v>
      </c>
      <c r="Z85" s="1" t="s">
        <v>11</v>
      </c>
    </row>
    <row r="86">
      <c r="A86" s="1" t="s">
        <v>5</v>
      </c>
      <c r="B86" s="1" t="s">
        <v>6</v>
      </c>
      <c r="C86" s="1" t="s">
        <v>7</v>
      </c>
      <c r="D86" s="1">
        <v>64.0</v>
      </c>
      <c r="E86" s="1" t="s">
        <v>8</v>
      </c>
      <c r="F86" s="1">
        <v>1.0</v>
      </c>
      <c r="G86" s="1" t="s">
        <v>249</v>
      </c>
      <c r="H86" s="3">
        <v>64.0</v>
      </c>
      <c r="I86" s="3">
        <v>1.0</v>
      </c>
      <c r="J86" s="1">
        <v>0.0</v>
      </c>
      <c r="K86" s="1">
        <v>2.06863</v>
      </c>
      <c r="L86" s="1">
        <v>45.8713</v>
      </c>
      <c r="M86" s="1"/>
      <c r="N86" s="1">
        <v>10.0616</v>
      </c>
      <c r="O86" s="6"/>
      <c r="P86" s="1">
        <v>1.171397</v>
      </c>
      <c r="Q86" s="1">
        <v>0.0</v>
      </c>
      <c r="R86" s="1">
        <v>0.0</v>
      </c>
      <c r="S86" s="1">
        <v>0.0</v>
      </c>
      <c r="T86" s="1">
        <v>0.0</v>
      </c>
      <c r="U86" s="1">
        <v>13.726345</v>
      </c>
      <c r="V86" s="1">
        <v>0.625607</v>
      </c>
      <c r="W86" s="1">
        <v>11.198619</v>
      </c>
      <c r="X86" s="1">
        <v>0.0</v>
      </c>
      <c r="Y86" s="1">
        <v>3.84E-4</v>
      </c>
      <c r="Z86" s="1" t="s">
        <v>11</v>
      </c>
    </row>
    <row r="87">
      <c r="A87" s="1" t="s">
        <v>5</v>
      </c>
      <c r="B87" s="1" t="s">
        <v>6</v>
      </c>
      <c r="C87" s="1" t="s">
        <v>7</v>
      </c>
      <c r="D87" s="1">
        <v>64.0</v>
      </c>
      <c r="E87" s="1" t="s">
        <v>8</v>
      </c>
      <c r="F87" s="1">
        <v>1.0</v>
      </c>
      <c r="G87" s="1" t="s">
        <v>249</v>
      </c>
      <c r="H87" s="3">
        <v>64.0</v>
      </c>
      <c r="I87" s="3">
        <v>1.0</v>
      </c>
      <c r="J87" s="1">
        <v>1.0</v>
      </c>
      <c r="K87" s="1">
        <v>1.90815</v>
      </c>
      <c r="L87" s="1">
        <v>46.71</v>
      </c>
      <c r="M87" s="1"/>
      <c r="N87" s="1">
        <v>10.0248</v>
      </c>
      <c r="O87" s="6"/>
      <c r="P87" s="1">
        <v>1.148428</v>
      </c>
      <c r="Q87" s="1">
        <v>0.0</v>
      </c>
      <c r="R87" s="1">
        <v>0.0</v>
      </c>
      <c r="S87" s="1">
        <v>0.0</v>
      </c>
      <c r="T87" s="1">
        <v>0.0</v>
      </c>
      <c r="U87" s="1">
        <v>13.6134</v>
      </c>
      <c r="V87" s="1">
        <v>0.638017</v>
      </c>
      <c r="W87" s="1">
        <v>11.136542</v>
      </c>
      <c r="X87" s="1">
        <v>0.0</v>
      </c>
      <c r="Y87" s="1">
        <v>4.04E-4</v>
      </c>
      <c r="Z87" s="1" t="s">
        <v>11</v>
      </c>
    </row>
    <row r="88">
      <c r="A88" s="1" t="s">
        <v>5</v>
      </c>
      <c r="B88" s="1" t="s">
        <v>6</v>
      </c>
      <c r="C88" s="1" t="s">
        <v>7</v>
      </c>
      <c r="D88" s="1">
        <v>64.0</v>
      </c>
      <c r="E88" s="1" t="s">
        <v>8</v>
      </c>
      <c r="F88" s="1">
        <v>1.0</v>
      </c>
      <c r="G88" s="1" t="s">
        <v>249</v>
      </c>
      <c r="H88" s="3">
        <v>64.0</v>
      </c>
      <c r="I88" s="3">
        <v>1.0</v>
      </c>
      <c r="J88" s="1">
        <v>2.0</v>
      </c>
      <c r="K88" s="1">
        <v>2.20643</v>
      </c>
      <c r="L88" s="1">
        <v>45.6991</v>
      </c>
      <c r="M88" s="1"/>
      <c r="N88" s="1">
        <v>10.1073</v>
      </c>
      <c r="O88" s="5">
        <f>AVERAGE(N86:N88)</f>
        <v>10.06456667</v>
      </c>
      <c r="P88" s="1">
        <v>1.164527</v>
      </c>
      <c r="Q88" s="1">
        <v>0.0</v>
      </c>
      <c r="R88" s="1">
        <v>0.0</v>
      </c>
      <c r="S88" s="1">
        <v>0.0</v>
      </c>
      <c r="T88" s="1">
        <v>0.0</v>
      </c>
      <c r="U88" s="1">
        <v>13.822269</v>
      </c>
      <c r="V88" s="1">
        <v>0.662023</v>
      </c>
      <c r="W88" s="1">
        <v>11.234022</v>
      </c>
      <c r="X88" s="1">
        <v>0.0</v>
      </c>
      <c r="Y88" s="1">
        <v>3.96E-4</v>
      </c>
      <c r="Z88" s="1" t="s">
        <v>11</v>
      </c>
    </row>
    <row r="89">
      <c r="A89" s="1" t="s">
        <v>5</v>
      </c>
      <c r="B89" s="1" t="s">
        <v>6</v>
      </c>
      <c r="C89" s="1" t="s">
        <v>7</v>
      </c>
      <c r="D89" s="1">
        <v>64.0</v>
      </c>
      <c r="E89" s="1" t="s">
        <v>8</v>
      </c>
      <c r="F89" s="1">
        <v>4.0</v>
      </c>
      <c r="G89" s="1" t="s">
        <v>259</v>
      </c>
      <c r="H89" s="3">
        <v>64.0</v>
      </c>
      <c r="I89" s="3">
        <v>4.0</v>
      </c>
      <c r="J89" s="1">
        <v>0.0</v>
      </c>
      <c r="K89" s="1">
        <v>1.9839</v>
      </c>
      <c r="L89" s="1">
        <v>45.8231</v>
      </c>
      <c r="M89" s="1"/>
      <c r="N89" s="1">
        <v>9.93042</v>
      </c>
      <c r="O89" s="6"/>
      <c r="P89" s="1">
        <v>1.05917</v>
      </c>
      <c r="Q89" s="1">
        <v>0.0</v>
      </c>
      <c r="R89" s="1">
        <v>0.0</v>
      </c>
      <c r="S89" s="1">
        <v>0.0</v>
      </c>
      <c r="T89" s="1">
        <v>0.0</v>
      </c>
      <c r="U89" s="1">
        <v>13.740708</v>
      </c>
      <c r="V89" s="1">
        <v>0.683434</v>
      </c>
      <c r="W89" s="1">
        <v>10.952023</v>
      </c>
      <c r="X89" s="1">
        <v>0.0</v>
      </c>
      <c r="Y89" s="1">
        <v>3.75E-4</v>
      </c>
      <c r="Z89" s="1" t="s">
        <v>11</v>
      </c>
    </row>
    <row r="90">
      <c r="A90" s="1" t="s">
        <v>5</v>
      </c>
      <c r="B90" s="1" t="s">
        <v>6</v>
      </c>
      <c r="C90" s="1" t="s">
        <v>7</v>
      </c>
      <c r="D90" s="1">
        <v>64.0</v>
      </c>
      <c r="E90" s="1" t="s">
        <v>8</v>
      </c>
      <c r="F90" s="1">
        <v>4.0</v>
      </c>
      <c r="G90" s="1" t="s">
        <v>259</v>
      </c>
      <c r="H90" s="3">
        <v>64.0</v>
      </c>
      <c r="I90" s="3">
        <v>4.0</v>
      </c>
      <c r="J90" s="1">
        <v>1.0</v>
      </c>
      <c r="K90" s="1">
        <v>2.04955</v>
      </c>
      <c r="L90" s="1">
        <v>45.616</v>
      </c>
      <c r="M90" s="1"/>
      <c r="N90" s="1">
        <v>10.099</v>
      </c>
      <c r="O90" s="6"/>
      <c r="P90" s="1">
        <v>1.144489</v>
      </c>
      <c r="Q90" s="1">
        <v>0.0</v>
      </c>
      <c r="R90" s="1">
        <v>0.0</v>
      </c>
      <c r="S90" s="1">
        <v>0.0</v>
      </c>
      <c r="T90" s="1">
        <v>0.0</v>
      </c>
      <c r="U90" s="1">
        <v>13.714563</v>
      </c>
      <c r="V90" s="1">
        <v>0.668401</v>
      </c>
      <c r="W90" s="1">
        <v>11.209418</v>
      </c>
      <c r="X90" s="1">
        <v>0.0</v>
      </c>
      <c r="Y90" s="1">
        <v>3.6E-4</v>
      </c>
      <c r="Z90" s="1" t="s">
        <v>11</v>
      </c>
    </row>
    <row r="91">
      <c r="A91" s="1" t="s">
        <v>5</v>
      </c>
      <c r="B91" s="1" t="s">
        <v>6</v>
      </c>
      <c r="C91" s="1" t="s">
        <v>7</v>
      </c>
      <c r="D91" s="1">
        <v>64.0</v>
      </c>
      <c r="E91" s="1" t="s">
        <v>8</v>
      </c>
      <c r="F91" s="1">
        <v>4.0</v>
      </c>
      <c r="G91" s="1" t="s">
        <v>259</v>
      </c>
      <c r="H91" s="3">
        <v>64.0</v>
      </c>
      <c r="I91" s="3">
        <v>4.0</v>
      </c>
      <c r="J91" s="1">
        <v>2.0</v>
      </c>
      <c r="K91" s="1">
        <v>2.17286</v>
      </c>
      <c r="L91" s="1">
        <v>45.297</v>
      </c>
      <c r="M91" s="1"/>
      <c r="N91" s="1">
        <v>9.93673</v>
      </c>
      <c r="O91" s="5">
        <f>AVERAGE(N89:N91)</f>
        <v>9.988716667</v>
      </c>
      <c r="P91" s="1">
        <v>1.158924</v>
      </c>
      <c r="Q91" s="1">
        <v>0.0</v>
      </c>
      <c r="R91" s="1">
        <v>0.0</v>
      </c>
      <c r="S91" s="1">
        <v>0.0</v>
      </c>
      <c r="T91" s="1">
        <v>0.0</v>
      </c>
      <c r="U91" s="1">
        <v>13.634686</v>
      </c>
      <c r="V91" s="1">
        <v>0.674763</v>
      </c>
      <c r="W91" s="1">
        <v>11.05496</v>
      </c>
      <c r="X91" s="1">
        <v>0.0</v>
      </c>
      <c r="Y91" s="1">
        <v>3.73E-4</v>
      </c>
      <c r="Z91" s="1" t="s">
        <v>11</v>
      </c>
    </row>
    <row r="92">
      <c r="A92" s="1" t="s">
        <v>5</v>
      </c>
      <c r="B92" s="1" t="s">
        <v>6</v>
      </c>
      <c r="C92" s="1" t="s">
        <v>7</v>
      </c>
      <c r="D92" s="1">
        <v>64.0</v>
      </c>
      <c r="E92" s="1" t="s">
        <v>8</v>
      </c>
      <c r="F92" s="1">
        <v>8.0</v>
      </c>
      <c r="G92" s="1" t="s">
        <v>265</v>
      </c>
      <c r="H92" s="3">
        <v>64.0</v>
      </c>
      <c r="I92" s="3">
        <v>8.0</v>
      </c>
      <c r="J92" s="1">
        <v>0.0</v>
      </c>
      <c r="K92" s="1">
        <v>1.75006</v>
      </c>
      <c r="L92" s="1">
        <v>45.6435</v>
      </c>
      <c r="M92" s="1"/>
      <c r="N92" s="1">
        <v>9.83462</v>
      </c>
      <c r="O92" s="4"/>
      <c r="P92" s="1">
        <v>1.144073</v>
      </c>
      <c r="Q92" s="1">
        <v>0.0</v>
      </c>
      <c r="R92" s="1">
        <v>0.0</v>
      </c>
      <c r="S92" s="1">
        <v>0.0</v>
      </c>
      <c r="T92" s="1">
        <v>0.0</v>
      </c>
      <c r="U92" s="1">
        <v>13.554565</v>
      </c>
      <c r="V92" s="1">
        <v>0.670009</v>
      </c>
      <c r="W92" s="1">
        <v>10.940243</v>
      </c>
      <c r="X92" s="1">
        <v>0.0</v>
      </c>
      <c r="Y92" s="1">
        <v>3.77E-4</v>
      </c>
      <c r="Z92" s="1" t="s">
        <v>11</v>
      </c>
    </row>
    <row r="93">
      <c r="A93" s="1" t="s">
        <v>5</v>
      </c>
      <c r="B93" s="1" t="s">
        <v>6</v>
      </c>
      <c r="C93" s="1" t="s">
        <v>7</v>
      </c>
      <c r="D93" s="1">
        <v>64.0</v>
      </c>
      <c r="E93" s="1" t="s">
        <v>8</v>
      </c>
      <c r="F93" s="1">
        <v>8.0</v>
      </c>
      <c r="G93" s="1" t="s">
        <v>265</v>
      </c>
      <c r="H93" s="3">
        <v>64.0</v>
      </c>
      <c r="I93" s="3">
        <v>8.0</v>
      </c>
      <c r="J93" s="1">
        <v>1.0</v>
      </c>
      <c r="K93" s="1">
        <v>1.8201</v>
      </c>
      <c r="L93" s="1">
        <v>45.4585</v>
      </c>
      <c r="M93" s="1"/>
      <c r="N93" s="1">
        <v>10.0191</v>
      </c>
      <c r="O93" s="4"/>
      <c r="P93" s="1">
        <v>1.175603</v>
      </c>
      <c r="Q93" s="1">
        <v>0.0</v>
      </c>
      <c r="R93" s="1">
        <v>0.0</v>
      </c>
      <c r="S93" s="1">
        <v>0.0</v>
      </c>
      <c r="T93" s="1">
        <v>0.0</v>
      </c>
      <c r="U93" s="1">
        <v>13.480316</v>
      </c>
      <c r="V93" s="1">
        <v>0.678079</v>
      </c>
      <c r="W93" s="1">
        <v>11.152609</v>
      </c>
      <c r="X93" s="1">
        <v>0.0</v>
      </c>
      <c r="Y93" s="1">
        <v>3.85E-4</v>
      </c>
      <c r="Z93" s="1" t="s">
        <v>11</v>
      </c>
    </row>
    <row r="94">
      <c r="A94" s="1" t="s">
        <v>5</v>
      </c>
      <c r="B94" s="1" t="s">
        <v>6</v>
      </c>
      <c r="C94" s="1" t="s">
        <v>7</v>
      </c>
      <c r="D94" s="1">
        <v>64.0</v>
      </c>
      <c r="E94" s="1" t="s">
        <v>8</v>
      </c>
      <c r="F94" s="1">
        <v>8.0</v>
      </c>
      <c r="G94" s="1" t="s">
        <v>265</v>
      </c>
      <c r="H94" s="3">
        <v>64.0</v>
      </c>
      <c r="I94" s="3">
        <v>8.0</v>
      </c>
      <c r="J94" s="1">
        <v>2.0</v>
      </c>
      <c r="K94" s="1">
        <v>1.83215</v>
      </c>
      <c r="L94" s="1">
        <v>46.4572</v>
      </c>
      <c r="M94" s="1"/>
      <c r="N94" s="1">
        <v>10.0553</v>
      </c>
      <c r="O94" s="5">
        <f>AVERAGE(N92:N94)</f>
        <v>9.969673333</v>
      </c>
      <c r="P94" s="1">
        <v>1.145134</v>
      </c>
      <c r="Q94" s="1">
        <v>0.0</v>
      </c>
      <c r="R94" s="1">
        <v>0.0</v>
      </c>
      <c r="S94" s="1">
        <v>0.0</v>
      </c>
      <c r="T94" s="1">
        <v>0.0</v>
      </c>
      <c r="U94" s="1">
        <v>13.519568</v>
      </c>
      <c r="V94" s="1">
        <v>0.676212</v>
      </c>
      <c r="W94" s="1">
        <v>11.159935</v>
      </c>
      <c r="X94" s="1">
        <v>0.0</v>
      </c>
      <c r="Y94" s="1">
        <v>3.96E-4</v>
      </c>
      <c r="Z94" s="1" t="s">
        <v>11</v>
      </c>
    </row>
    <row r="95">
      <c r="A95" s="1" t="s">
        <v>5</v>
      </c>
      <c r="B95" s="1" t="s">
        <v>6</v>
      </c>
      <c r="C95" s="1" t="s">
        <v>7</v>
      </c>
      <c r="D95" s="1">
        <v>64.0</v>
      </c>
      <c r="E95" s="1" t="s">
        <v>8</v>
      </c>
      <c r="F95" s="1">
        <v>32.0</v>
      </c>
      <c r="G95" s="1" t="s">
        <v>273</v>
      </c>
      <c r="H95" s="3">
        <v>64.0</v>
      </c>
      <c r="I95" s="3">
        <v>32.0</v>
      </c>
      <c r="J95" s="1">
        <v>0.0</v>
      </c>
      <c r="K95" s="1">
        <v>1.83282</v>
      </c>
      <c r="L95" s="1">
        <v>45.889</v>
      </c>
      <c r="M95" s="1"/>
      <c r="N95" s="1">
        <v>10.0751</v>
      </c>
      <c r="O95" s="6"/>
      <c r="P95" s="1">
        <v>1.214467</v>
      </c>
      <c r="Q95" s="1">
        <v>0.0</v>
      </c>
      <c r="R95" s="1">
        <v>0.0</v>
      </c>
      <c r="S95" s="1">
        <v>0.0</v>
      </c>
      <c r="T95" s="1">
        <v>0.0</v>
      </c>
      <c r="U95" s="1">
        <v>13.696609</v>
      </c>
      <c r="V95" s="1">
        <v>0.659591</v>
      </c>
      <c r="W95" s="1">
        <v>11.250082</v>
      </c>
      <c r="X95" s="1">
        <v>0.0</v>
      </c>
      <c r="Y95" s="1">
        <v>3.65E-4</v>
      </c>
      <c r="Z95" s="1" t="s">
        <v>11</v>
      </c>
    </row>
    <row r="96">
      <c r="A96" s="1" t="s">
        <v>5</v>
      </c>
      <c r="B96" s="1" t="s">
        <v>6</v>
      </c>
      <c r="C96" s="1" t="s">
        <v>7</v>
      </c>
      <c r="D96" s="1">
        <v>64.0</v>
      </c>
      <c r="E96" s="1" t="s">
        <v>8</v>
      </c>
      <c r="F96" s="1">
        <v>32.0</v>
      </c>
      <c r="G96" s="1" t="s">
        <v>273</v>
      </c>
      <c r="H96" s="3">
        <v>64.0</v>
      </c>
      <c r="I96" s="3">
        <v>32.0</v>
      </c>
      <c r="J96" s="1">
        <v>1.0</v>
      </c>
      <c r="K96" s="1">
        <v>1.7983</v>
      </c>
      <c r="L96" s="1">
        <v>48.1545</v>
      </c>
      <c r="M96" s="1"/>
      <c r="N96" s="1">
        <v>10.0601</v>
      </c>
      <c r="O96" s="6"/>
      <c r="P96" s="1">
        <v>1.007932</v>
      </c>
      <c r="Q96" s="1">
        <v>0.0</v>
      </c>
      <c r="R96" s="1">
        <v>0.0</v>
      </c>
      <c r="S96" s="1">
        <v>0.0</v>
      </c>
      <c r="T96" s="1">
        <v>0.0</v>
      </c>
      <c r="U96" s="1">
        <v>13.566544</v>
      </c>
      <c r="V96" s="1">
        <v>0.696151</v>
      </c>
      <c r="W96" s="1">
        <v>11.028724</v>
      </c>
      <c r="X96" s="1">
        <v>0.0</v>
      </c>
      <c r="Y96" s="1">
        <v>4.07E-4</v>
      </c>
      <c r="Z96" s="1" t="s">
        <v>11</v>
      </c>
    </row>
    <row r="97">
      <c r="A97" s="1" t="s">
        <v>5</v>
      </c>
      <c r="B97" s="1" t="s">
        <v>6</v>
      </c>
      <c r="C97" s="1" t="s">
        <v>7</v>
      </c>
      <c r="D97" s="1">
        <v>64.0</v>
      </c>
      <c r="E97" s="1" t="s">
        <v>8</v>
      </c>
      <c r="F97" s="1">
        <v>32.0</v>
      </c>
      <c r="G97" s="1" t="s">
        <v>273</v>
      </c>
      <c r="H97" s="3">
        <v>64.0</v>
      </c>
      <c r="I97" s="3">
        <v>32.0</v>
      </c>
      <c r="J97" s="1">
        <v>2.0</v>
      </c>
      <c r="K97" s="1">
        <v>1.701</v>
      </c>
      <c r="L97" s="1">
        <v>47.4092</v>
      </c>
      <c r="M97" s="1"/>
      <c r="N97" s="1">
        <v>10.1013</v>
      </c>
      <c r="O97" s="5">
        <f>AVERAGE(N95:N97)</f>
        <v>10.07883333</v>
      </c>
      <c r="P97" s="1">
        <v>1.152508</v>
      </c>
      <c r="Q97" s="1">
        <v>0.0</v>
      </c>
      <c r="R97" s="1">
        <v>0.0</v>
      </c>
      <c r="S97" s="1">
        <v>0.0</v>
      </c>
      <c r="T97" s="1">
        <v>0.0</v>
      </c>
      <c r="U97" s="1">
        <v>13.446142</v>
      </c>
      <c r="V97" s="1">
        <v>0.712206</v>
      </c>
      <c r="W97" s="1">
        <v>11.219653</v>
      </c>
      <c r="X97" s="1">
        <v>0.0</v>
      </c>
      <c r="Y97" s="1">
        <v>4.25E-4</v>
      </c>
      <c r="Z97" s="1" t="s">
        <v>11</v>
      </c>
    </row>
    <row r="98">
      <c r="A98" s="1" t="s">
        <v>5</v>
      </c>
      <c r="B98" s="1" t="s">
        <v>6</v>
      </c>
      <c r="C98" s="1" t="s">
        <v>7</v>
      </c>
      <c r="D98" s="1">
        <v>64.0</v>
      </c>
      <c r="E98" s="1" t="s">
        <v>8</v>
      </c>
      <c r="F98" s="1">
        <v>64.0</v>
      </c>
      <c r="G98" s="1" t="s">
        <v>293</v>
      </c>
      <c r="H98" s="3">
        <v>64.0</v>
      </c>
      <c r="I98" s="3">
        <v>64.0</v>
      </c>
      <c r="J98" s="1">
        <v>0.0</v>
      </c>
      <c r="K98" s="1">
        <v>1.77325</v>
      </c>
      <c r="L98" s="1">
        <v>44.8371</v>
      </c>
      <c r="M98" s="1"/>
      <c r="N98" s="1">
        <v>9.88818</v>
      </c>
      <c r="O98" s="6"/>
      <c r="P98" s="1">
        <v>1.170735</v>
      </c>
      <c r="Q98" s="1">
        <v>0.0</v>
      </c>
      <c r="R98" s="1">
        <v>0.0</v>
      </c>
      <c r="S98" s="1">
        <v>0.0</v>
      </c>
      <c r="T98" s="1">
        <v>0.0</v>
      </c>
      <c r="U98" s="1">
        <v>13.468004</v>
      </c>
      <c r="V98" s="1">
        <v>0.668221</v>
      </c>
      <c r="W98" s="1">
        <v>11.020476</v>
      </c>
      <c r="X98" s="1">
        <v>0.0</v>
      </c>
      <c r="Y98" s="1">
        <v>3.88E-4</v>
      </c>
      <c r="Z98" s="1" t="s">
        <v>11</v>
      </c>
    </row>
    <row r="99">
      <c r="A99" s="1" t="s">
        <v>5</v>
      </c>
      <c r="B99" s="1" t="s">
        <v>6</v>
      </c>
      <c r="C99" s="1" t="s">
        <v>7</v>
      </c>
      <c r="D99" s="1">
        <v>64.0</v>
      </c>
      <c r="E99" s="1" t="s">
        <v>8</v>
      </c>
      <c r="F99" s="1">
        <v>64.0</v>
      </c>
      <c r="G99" s="1" t="s">
        <v>293</v>
      </c>
      <c r="H99" s="3">
        <v>64.0</v>
      </c>
      <c r="I99" s="3">
        <v>64.0</v>
      </c>
      <c r="J99" s="1">
        <v>1.0</v>
      </c>
      <c r="K99" s="1">
        <v>1.8613</v>
      </c>
      <c r="L99" s="1">
        <v>46.1433</v>
      </c>
      <c r="M99" s="1"/>
      <c r="N99" s="1">
        <v>10.0793</v>
      </c>
      <c r="O99" s="6"/>
      <c r="P99" s="1">
        <v>1.140362</v>
      </c>
      <c r="Q99" s="1">
        <v>0.0</v>
      </c>
      <c r="R99" s="1">
        <v>0.0</v>
      </c>
      <c r="S99" s="1">
        <v>0.0</v>
      </c>
      <c r="T99" s="1">
        <v>0.0</v>
      </c>
      <c r="U99" s="1">
        <v>13.602284</v>
      </c>
      <c r="V99" s="1">
        <v>0.678216</v>
      </c>
      <c r="W99" s="1">
        <v>11.184895</v>
      </c>
      <c r="X99" s="1">
        <v>0.0</v>
      </c>
      <c r="Y99" s="1">
        <v>3.66E-4</v>
      </c>
      <c r="Z99" s="1" t="s">
        <v>11</v>
      </c>
    </row>
    <row r="100">
      <c r="A100" s="1" t="s">
        <v>5</v>
      </c>
      <c r="B100" s="1" t="s">
        <v>6</v>
      </c>
      <c r="C100" s="1" t="s">
        <v>7</v>
      </c>
      <c r="D100" s="1">
        <v>64.0</v>
      </c>
      <c r="E100" s="1" t="s">
        <v>8</v>
      </c>
      <c r="F100" s="1">
        <v>64.0</v>
      </c>
      <c r="G100" s="1" t="s">
        <v>293</v>
      </c>
      <c r="H100" s="3">
        <v>64.0</v>
      </c>
      <c r="I100" s="3">
        <v>64.0</v>
      </c>
      <c r="J100" s="1">
        <v>2.0</v>
      </c>
      <c r="K100" s="1">
        <v>1.82068</v>
      </c>
      <c r="L100" s="1">
        <v>46.233</v>
      </c>
      <c r="M100" s="1"/>
      <c r="N100" s="1">
        <v>10.0643</v>
      </c>
      <c r="O100" s="5">
        <f>AVERAGE(N98:N100)</f>
        <v>10.01059333</v>
      </c>
      <c r="P100" s="1">
        <v>1.169949</v>
      </c>
      <c r="Q100" s="1">
        <v>0.0</v>
      </c>
      <c r="R100" s="1">
        <v>0.0</v>
      </c>
      <c r="S100" s="1">
        <v>0.0</v>
      </c>
      <c r="T100" s="1">
        <v>0.0</v>
      </c>
      <c r="U100" s="1">
        <v>13.530446</v>
      </c>
      <c r="V100" s="1">
        <v>0.67967</v>
      </c>
      <c r="W100" s="1">
        <v>11.197082</v>
      </c>
      <c r="X100" s="1">
        <v>0.0</v>
      </c>
      <c r="Y100" s="1">
        <v>3.87E-4</v>
      </c>
      <c r="Z100" s="1" t="s">
        <v>11</v>
      </c>
    </row>
    <row r="101">
      <c r="A101" s="1" t="s">
        <v>5</v>
      </c>
      <c r="B101" s="1" t="s">
        <v>6</v>
      </c>
      <c r="C101" s="1" t="s">
        <v>7</v>
      </c>
      <c r="D101" s="1">
        <v>64.0</v>
      </c>
      <c r="E101" s="1" t="s">
        <v>8</v>
      </c>
      <c r="F101" s="1">
        <v>128.0</v>
      </c>
      <c r="G101" s="1" t="s">
        <v>305</v>
      </c>
      <c r="H101" s="3">
        <v>64.0</v>
      </c>
      <c r="I101" s="3">
        <v>128.0</v>
      </c>
      <c r="J101" s="1">
        <v>0.0</v>
      </c>
      <c r="K101" s="1">
        <v>1.88177</v>
      </c>
      <c r="L101" s="1">
        <v>46.2727</v>
      </c>
      <c r="M101" s="1"/>
      <c r="N101" s="1">
        <v>9.97324</v>
      </c>
      <c r="O101" s="6"/>
      <c r="P101" s="1">
        <v>1.178941</v>
      </c>
      <c r="Q101" s="1">
        <v>0.0</v>
      </c>
      <c r="R101" s="1">
        <v>0.0</v>
      </c>
      <c r="S101" s="1">
        <v>0.0</v>
      </c>
      <c r="T101" s="1">
        <v>0.0</v>
      </c>
      <c r="U101" s="1">
        <v>13.623359</v>
      </c>
      <c r="V101" s="1">
        <v>0.70873</v>
      </c>
      <c r="W101" s="1">
        <v>11.116856</v>
      </c>
      <c r="X101" s="1">
        <v>0.0</v>
      </c>
      <c r="Y101" s="1">
        <v>3.55E-4</v>
      </c>
      <c r="Z101" s="1" t="s">
        <v>11</v>
      </c>
    </row>
    <row r="102">
      <c r="A102" s="1" t="s">
        <v>5</v>
      </c>
      <c r="B102" s="1" t="s">
        <v>6</v>
      </c>
      <c r="C102" s="1" t="s">
        <v>7</v>
      </c>
      <c r="D102" s="1">
        <v>64.0</v>
      </c>
      <c r="E102" s="1" t="s">
        <v>8</v>
      </c>
      <c r="F102" s="1">
        <v>128.0</v>
      </c>
      <c r="G102" s="1" t="s">
        <v>305</v>
      </c>
      <c r="H102" s="3">
        <v>64.0</v>
      </c>
      <c r="I102" s="3">
        <v>128.0</v>
      </c>
      <c r="J102" s="1">
        <v>1.0</v>
      </c>
      <c r="K102" s="1">
        <v>1.55928</v>
      </c>
      <c r="L102" s="1">
        <v>45.393</v>
      </c>
      <c r="M102" s="1"/>
      <c r="N102" s="1">
        <v>10.102</v>
      </c>
      <c r="O102" s="6"/>
      <c r="P102" s="1">
        <v>1.139499</v>
      </c>
      <c r="Q102" s="1">
        <v>0.0</v>
      </c>
      <c r="R102" s="1">
        <v>0.0</v>
      </c>
      <c r="S102" s="1">
        <v>0.0</v>
      </c>
      <c r="T102" s="1">
        <v>0.0</v>
      </c>
      <c r="U102" s="1">
        <v>13.652856</v>
      </c>
      <c r="V102" s="1">
        <v>0.654354</v>
      </c>
      <c r="W102" s="1">
        <v>11.205062</v>
      </c>
      <c r="X102" s="1">
        <v>0.0</v>
      </c>
      <c r="Y102" s="1">
        <v>3.9E-4</v>
      </c>
      <c r="Z102" s="1" t="s">
        <v>11</v>
      </c>
    </row>
    <row r="103">
      <c r="A103" s="1" t="s">
        <v>5</v>
      </c>
      <c r="B103" s="1" t="s">
        <v>6</v>
      </c>
      <c r="C103" s="1" t="s">
        <v>7</v>
      </c>
      <c r="D103" s="1">
        <v>64.0</v>
      </c>
      <c r="E103" s="1" t="s">
        <v>8</v>
      </c>
      <c r="F103" s="1">
        <v>128.0</v>
      </c>
      <c r="G103" s="1" t="s">
        <v>305</v>
      </c>
      <c r="H103" s="3">
        <v>64.0</v>
      </c>
      <c r="I103" s="3">
        <v>128.0</v>
      </c>
      <c r="J103" s="1">
        <v>2.0</v>
      </c>
      <c r="K103" s="1">
        <v>1.50018</v>
      </c>
      <c r="L103" s="1">
        <v>47.4392</v>
      </c>
      <c r="M103" s="1"/>
      <c r="N103" s="1">
        <v>10.0807</v>
      </c>
      <c r="O103" s="5">
        <f>AVERAGE(N101:N103)</f>
        <v>10.05198</v>
      </c>
      <c r="P103" s="1">
        <v>1.136801</v>
      </c>
      <c r="Q103" s="1">
        <v>0.0</v>
      </c>
      <c r="R103" s="1">
        <v>0.0</v>
      </c>
      <c r="S103" s="1">
        <v>0.0</v>
      </c>
      <c r="T103" s="1">
        <v>0.0</v>
      </c>
      <c r="U103" s="1">
        <v>13.44478</v>
      </c>
      <c r="V103" s="1">
        <v>0.696632</v>
      </c>
      <c r="W103" s="1">
        <v>11.179768</v>
      </c>
      <c r="X103" s="1">
        <v>0.0</v>
      </c>
      <c r="Y103" s="1">
        <v>3.84E-4</v>
      </c>
      <c r="Z103" s="1" t="s">
        <v>11</v>
      </c>
    </row>
    <row r="104">
      <c r="A104" s="1"/>
      <c r="B104" s="1"/>
      <c r="C104" s="1"/>
      <c r="D104" s="1"/>
      <c r="E104" s="1"/>
      <c r="F104" s="1"/>
      <c r="G104" s="1"/>
      <c r="H104" s="3"/>
      <c r="I104" s="3"/>
      <c r="J104" s="1"/>
      <c r="K104" s="1"/>
      <c r="L104" s="1"/>
      <c r="M104" s="1"/>
      <c r="N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">
        <v>5</v>
      </c>
      <c r="B105" s="1" t="s">
        <v>6</v>
      </c>
      <c r="C105" s="1" t="s">
        <v>7</v>
      </c>
      <c r="D105" s="1">
        <v>1.0</v>
      </c>
      <c r="E105" s="1" t="s">
        <v>8</v>
      </c>
      <c r="F105" s="1">
        <v>1.0</v>
      </c>
      <c r="G105" s="1" t="s">
        <v>331</v>
      </c>
      <c r="H105" s="3">
        <v>1.0</v>
      </c>
      <c r="I105" s="3">
        <v>1.0</v>
      </c>
      <c r="J105" s="1">
        <v>0.0</v>
      </c>
      <c r="K105" s="1">
        <v>2.835</v>
      </c>
      <c r="L105" s="1">
        <v>357.864</v>
      </c>
      <c r="M105" s="1"/>
      <c r="N105" s="1">
        <v>26.2065</v>
      </c>
      <c r="O105" s="6"/>
      <c r="P105" s="1">
        <v>1.189687</v>
      </c>
      <c r="Q105" s="1">
        <v>0.0</v>
      </c>
      <c r="R105" s="1">
        <v>0.0</v>
      </c>
      <c r="S105" s="1">
        <v>0.0</v>
      </c>
      <c r="T105" s="1">
        <v>0.0</v>
      </c>
      <c r="U105" s="1">
        <v>35.516803</v>
      </c>
      <c r="V105" s="1">
        <v>6.514485</v>
      </c>
      <c r="W105" s="1">
        <v>27.365894</v>
      </c>
      <c r="X105" s="1">
        <v>0.0</v>
      </c>
      <c r="Y105" s="1">
        <v>4.97E-4</v>
      </c>
      <c r="Z105" s="1" t="s">
        <v>11</v>
      </c>
    </row>
    <row r="106">
      <c r="A106" s="1" t="s">
        <v>5</v>
      </c>
      <c r="B106" s="1" t="s">
        <v>6</v>
      </c>
      <c r="C106" s="1" t="s">
        <v>7</v>
      </c>
      <c r="D106" s="1">
        <v>1.0</v>
      </c>
      <c r="E106" s="1" t="s">
        <v>8</v>
      </c>
      <c r="F106" s="1">
        <v>1.0</v>
      </c>
      <c r="G106" s="1" t="s">
        <v>331</v>
      </c>
      <c r="H106" s="3">
        <v>1.0</v>
      </c>
      <c r="I106" s="3">
        <v>1.0</v>
      </c>
      <c r="J106" s="1">
        <v>1.0</v>
      </c>
      <c r="K106" s="1">
        <v>3.00741</v>
      </c>
      <c r="L106" s="1">
        <v>335.174</v>
      </c>
      <c r="M106" s="1"/>
      <c r="N106" s="1">
        <v>25.7899</v>
      </c>
      <c r="O106" s="6"/>
      <c r="P106" s="1">
        <v>1.221063</v>
      </c>
      <c r="Q106" s="1">
        <v>0.0</v>
      </c>
      <c r="R106" s="1">
        <v>0.0</v>
      </c>
      <c r="S106" s="1">
        <v>0.0</v>
      </c>
      <c r="T106" s="1">
        <v>0.0</v>
      </c>
      <c r="U106" s="1">
        <v>35.230184</v>
      </c>
      <c r="V106" s="1">
        <v>6.812065</v>
      </c>
      <c r="W106" s="1">
        <v>26.976039</v>
      </c>
      <c r="X106" s="1">
        <v>0.0</v>
      </c>
      <c r="Y106" s="1">
        <v>5.08E-4</v>
      </c>
      <c r="Z106" s="1" t="s">
        <v>11</v>
      </c>
    </row>
    <row r="107">
      <c r="A107" s="1" t="s">
        <v>5</v>
      </c>
      <c r="B107" s="1" t="s">
        <v>6</v>
      </c>
      <c r="C107" s="1" t="s">
        <v>7</v>
      </c>
      <c r="D107" s="1">
        <v>1.0</v>
      </c>
      <c r="E107" s="1" t="s">
        <v>8</v>
      </c>
      <c r="F107" s="1">
        <v>1.0</v>
      </c>
      <c r="G107" s="1" t="s">
        <v>331</v>
      </c>
      <c r="H107" s="3">
        <v>1.0</v>
      </c>
      <c r="I107" s="3">
        <v>1.0</v>
      </c>
      <c r="J107" s="1">
        <v>2.0</v>
      </c>
      <c r="K107" s="1">
        <v>3.05175</v>
      </c>
      <c r="L107" s="1">
        <v>359.379</v>
      </c>
      <c r="M107" s="1"/>
      <c r="N107" s="1">
        <v>26.7667</v>
      </c>
      <c r="O107" s="5">
        <f>AVERAGE(N104:N106)</f>
        <v>25.9982</v>
      </c>
      <c r="P107" s="1">
        <v>1.221574</v>
      </c>
      <c r="Q107" s="1">
        <v>0.0</v>
      </c>
      <c r="R107" s="1">
        <v>0.0</v>
      </c>
      <c r="S107" s="1">
        <v>0.0</v>
      </c>
      <c r="T107" s="1">
        <v>0.0</v>
      </c>
      <c r="U107" s="1">
        <v>35.229323</v>
      </c>
      <c r="V107" s="1">
        <v>6.76706</v>
      </c>
      <c r="W107" s="1">
        <v>27.947331</v>
      </c>
      <c r="X107" s="1">
        <v>0.0</v>
      </c>
      <c r="Y107" s="1">
        <v>5.54E-4</v>
      </c>
      <c r="Z107" s="1" t="s">
        <v>11</v>
      </c>
    </row>
    <row r="108">
      <c r="A108" s="1" t="s">
        <v>5</v>
      </c>
      <c r="B108" s="1" t="s">
        <v>6</v>
      </c>
      <c r="C108" s="1" t="s">
        <v>7</v>
      </c>
      <c r="D108" s="1">
        <v>1.0</v>
      </c>
      <c r="E108" s="1" t="s">
        <v>8</v>
      </c>
      <c r="F108" s="1">
        <v>4.0</v>
      </c>
      <c r="G108" s="1" t="s">
        <v>345</v>
      </c>
      <c r="H108" s="3">
        <v>1.0</v>
      </c>
      <c r="I108" s="3">
        <v>4.0</v>
      </c>
      <c r="J108" s="1">
        <v>0.0</v>
      </c>
      <c r="K108" s="1">
        <v>3.31713</v>
      </c>
      <c r="L108" s="1">
        <v>991.4</v>
      </c>
      <c r="M108" s="1"/>
      <c r="N108" s="1">
        <v>42.5209</v>
      </c>
      <c r="O108" s="6"/>
      <c r="P108" s="1">
        <v>1.21321</v>
      </c>
      <c r="Q108" s="1">
        <v>0.0</v>
      </c>
      <c r="R108" s="1">
        <v>0.0</v>
      </c>
      <c r="S108" s="1">
        <v>0.0</v>
      </c>
      <c r="T108" s="1">
        <v>0.0</v>
      </c>
      <c r="U108" s="1">
        <v>35.447223</v>
      </c>
      <c r="V108" s="1">
        <v>7.652715</v>
      </c>
      <c r="W108" s="1">
        <v>43.695788</v>
      </c>
      <c r="X108" s="1">
        <v>0.0</v>
      </c>
      <c r="Y108" s="1">
        <v>5.39E-4</v>
      </c>
      <c r="Z108" s="1" t="s">
        <v>11</v>
      </c>
    </row>
    <row r="109">
      <c r="A109" s="1" t="s">
        <v>5</v>
      </c>
      <c r="B109" s="1" t="s">
        <v>6</v>
      </c>
      <c r="C109" s="1" t="s">
        <v>7</v>
      </c>
      <c r="D109" s="1">
        <v>1.0</v>
      </c>
      <c r="E109" s="1" t="s">
        <v>8</v>
      </c>
      <c r="F109" s="1">
        <v>4.0</v>
      </c>
      <c r="G109" s="1" t="s">
        <v>345</v>
      </c>
      <c r="H109" s="3">
        <v>1.0</v>
      </c>
      <c r="I109" s="3">
        <v>4.0</v>
      </c>
      <c r="J109" s="1">
        <v>1.0</v>
      </c>
      <c r="K109" s="1">
        <v>3.01939</v>
      </c>
      <c r="L109" s="1">
        <v>676.118</v>
      </c>
      <c r="M109" s="1"/>
      <c r="N109" s="1">
        <v>32.6462</v>
      </c>
      <c r="O109" s="6"/>
      <c r="P109" s="1">
        <v>1.21675</v>
      </c>
      <c r="Q109" s="1">
        <v>0.0</v>
      </c>
      <c r="R109" s="1">
        <v>0.0</v>
      </c>
      <c r="S109" s="1">
        <v>0.0</v>
      </c>
      <c r="T109" s="1">
        <v>0.0</v>
      </c>
      <c r="U109" s="1">
        <v>35.549265</v>
      </c>
      <c r="V109" s="1">
        <v>7.428397</v>
      </c>
      <c r="W109" s="1">
        <v>33.825028</v>
      </c>
      <c r="X109" s="1">
        <v>0.0</v>
      </c>
      <c r="Y109" s="1">
        <v>5.81E-4</v>
      </c>
      <c r="Z109" s="1" t="s">
        <v>11</v>
      </c>
    </row>
    <row r="110">
      <c r="A110" s="1" t="s">
        <v>5</v>
      </c>
      <c r="B110" s="1" t="s">
        <v>6</v>
      </c>
      <c r="C110" s="1" t="s">
        <v>7</v>
      </c>
      <c r="D110" s="1">
        <v>1.0</v>
      </c>
      <c r="E110" s="1" t="s">
        <v>8</v>
      </c>
      <c r="F110" s="1">
        <v>4.0</v>
      </c>
      <c r="G110" s="1" t="s">
        <v>345</v>
      </c>
      <c r="H110" s="3">
        <v>1.0</v>
      </c>
      <c r="I110" s="3">
        <v>4.0</v>
      </c>
      <c r="J110" s="1">
        <v>2.0</v>
      </c>
      <c r="K110" s="1">
        <v>2.84675</v>
      </c>
      <c r="L110" s="1">
        <v>555.239</v>
      </c>
      <c r="M110" s="1"/>
      <c r="N110" s="1">
        <v>28.7185</v>
      </c>
      <c r="O110" s="5">
        <f>AVERAGE(N107:N109)</f>
        <v>33.97793333</v>
      </c>
      <c r="P110" s="1">
        <v>1.206769</v>
      </c>
      <c r="Q110" s="1">
        <v>0.0</v>
      </c>
      <c r="R110" s="1">
        <v>0.0</v>
      </c>
      <c r="S110" s="1">
        <v>0.0</v>
      </c>
      <c r="T110" s="1">
        <v>0.0</v>
      </c>
      <c r="U110" s="1">
        <v>35.305725</v>
      </c>
      <c r="V110" s="1">
        <v>7.236567</v>
      </c>
      <c r="W110" s="1">
        <v>29.881561</v>
      </c>
      <c r="X110" s="1">
        <v>0.0</v>
      </c>
      <c r="Y110" s="1">
        <v>5.39E-4</v>
      </c>
      <c r="Z110" s="1" t="s">
        <v>11</v>
      </c>
    </row>
    <row r="111">
      <c r="A111" s="1" t="s">
        <v>5</v>
      </c>
      <c r="B111" s="1" t="s">
        <v>6</v>
      </c>
      <c r="C111" s="1" t="s">
        <v>7</v>
      </c>
      <c r="D111" s="1">
        <v>1.0</v>
      </c>
      <c r="E111" s="1" t="s">
        <v>8</v>
      </c>
      <c r="F111" s="1">
        <v>8.0</v>
      </c>
      <c r="G111" s="1" t="s">
        <v>346</v>
      </c>
      <c r="H111" s="3">
        <v>1.0</v>
      </c>
      <c r="I111" s="3">
        <v>8.0</v>
      </c>
      <c r="J111" s="1">
        <v>0.0</v>
      </c>
      <c r="K111" s="1">
        <v>2.787</v>
      </c>
      <c r="L111" s="1">
        <v>373.577</v>
      </c>
      <c r="M111" s="1"/>
      <c r="N111" s="1">
        <v>22.5845</v>
      </c>
      <c r="O111" s="4"/>
      <c r="P111" s="1">
        <v>1.216059</v>
      </c>
      <c r="Q111" s="1">
        <v>0.0</v>
      </c>
      <c r="R111" s="1">
        <v>0.0</v>
      </c>
      <c r="S111" s="1">
        <v>0.0</v>
      </c>
      <c r="T111" s="1">
        <v>0.0</v>
      </c>
      <c r="U111" s="1">
        <v>35.564618</v>
      </c>
      <c r="V111" s="1">
        <v>6.843796</v>
      </c>
      <c r="W111" s="1">
        <v>23.752461</v>
      </c>
      <c r="X111" s="1">
        <v>0.0</v>
      </c>
      <c r="Y111" s="1">
        <v>5.27E-4</v>
      </c>
      <c r="Z111" s="1" t="s">
        <v>11</v>
      </c>
    </row>
    <row r="112">
      <c r="A112" s="1" t="s">
        <v>5</v>
      </c>
      <c r="B112" s="1" t="s">
        <v>6</v>
      </c>
      <c r="C112" s="1" t="s">
        <v>7</v>
      </c>
      <c r="D112" s="1">
        <v>1.0</v>
      </c>
      <c r="E112" s="1" t="s">
        <v>8</v>
      </c>
      <c r="F112" s="1">
        <v>8.0</v>
      </c>
      <c r="G112" s="1" t="s">
        <v>346</v>
      </c>
      <c r="H112" s="3">
        <v>1.0</v>
      </c>
      <c r="I112" s="3">
        <v>8.0</v>
      </c>
      <c r="J112" s="1">
        <v>1.0</v>
      </c>
      <c r="K112" s="1">
        <v>3.22008</v>
      </c>
      <c r="L112" s="1">
        <v>1028.42</v>
      </c>
      <c r="M112" s="1"/>
      <c r="N112" s="1">
        <v>42.7868</v>
      </c>
      <c r="O112" s="4"/>
      <c r="P112" s="1">
        <v>1.1947</v>
      </c>
      <c r="Q112" s="1">
        <v>0.0</v>
      </c>
      <c r="R112" s="1">
        <v>0.0</v>
      </c>
      <c r="S112" s="1">
        <v>0.0</v>
      </c>
      <c r="T112" s="1">
        <v>0.0</v>
      </c>
      <c r="U112" s="1">
        <v>35.602207</v>
      </c>
      <c r="V112" s="1">
        <v>7.738828</v>
      </c>
      <c r="W112" s="1">
        <v>43.938947</v>
      </c>
      <c r="X112" s="1">
        <v>0.0</v>
      </c>
      <c r="Y112" s="1">
        <v>5.2E-4</v>
      </c>
      <c r="Z112" s="1" t="s">
        <v>11</v>
      </c>
    </row>
    <row r="113">
      <c r="A113" s="1" t="s">
        <v>5</v>
      </c>
      <c r="B113" s="1" t="s">
        <v>6</v>
      </c>
      <c r="C113" s="1" t="s">
        <v>7</v>
      </c>
      <c r="D113" s="1">
        <v>1.0</v>
      </c>
      <c r="E113" s="1" t="s">
        <v>8</v>
      </c>
      <c r="F113" s="1">
        <v>8.0</v>
      </c>
      <c r="G113" s="1" t="s">
        <v>346</v>
      </c>
      <c r="H113" s="3">
        <v>1.0</v>
      </c>
      <c r="I113" s="3">
        <v>8.0</v>
      </c>
      <c r="J113" s="1">
        <v>2.0</v>
      </c>
      <c r="K113" s="1">
        <v>2.94101</v>
      </c>
      <c r="L113" s="1">
        <v>672.857</v>
      </c>
      <c r="M113" s="1"/>
      <c r="N113" s="1">
        <v>32.3209</v>
      </c>
      <c r="O113" s="5">
        <f>AVERAGE(N110:N112)</f>
        <v>31.36326667</v>
      </c>
      <c r="P113" s="1">
        <v>1.199705</v>
      </c>
      <c r="Q113" s="1">
        <v>0.0</v>
      </c>
      <c r="R113" s="1">
        <v>0.0</v>
      </c>
      <c r="S113" s="1">
        <v>0.0</v>
      </c>
      <c r="T113" s="1">
        <v>0.0</v>
      </c>
      <c r="U113" s="1">
        <v>35.474755</v>
      </c>
      <c r="V113" s="1">
        <v>7.866065</v>
      </c>
      <c r="W113" s="1">
        <v>33.483391</v>
      </c>
      <c r="X113" s="1">
        <v>0.0</v>
      </c>
      <c r="Y113" s="1">
        <v>5.02E-4</v>
      </c>
      <c r="Z113" s="1" t="s">
        <v>11</v>
      </c>
    </row>
    <row r="114">
      <c r="A114" s="1" t="s">
        <v>5</v>
      </c>
      <c r="B114" s="1" t="s">
        <v>6</v>
      </c>
      <c r="C114" s="1" t="s">
        <v>7</v>
      </c>
      <c r="D114" s="1">
        <v>4.0</v>
      </c>
      <c r="E114" s="1" t="s">
        <v>8</v>
      </c>
      <c r="F114" s="1">
        <v>1.0</v>
      </c>
      <c r="G114" s="1" t="s">
        <v>347</v>
      </c>
      <c r="H114" s="3">
        <v>4.0</v>
      </c>
      <c r="I114" s="3">
        <v>1.0</v>
      </c>
      <c r="J114" s="1">
        <v>0.0</v>
      </c>
      <c r="K114" s="1">
        <v>2.80778</v>
      </c>
      <c r="L114" s="1">
        <v>217.356</v>
      </c>
      <c r="M114" s="1"/>
      <c r="N114" s="1">
        <v>18.4191</v>
      </c>
      <c r="O114" s="6"/>
      <c r="P114" s="1">
        <v>1.136024</v>
      </c>
      <c r="Q114" s="1">
        <v>0.0</v>
      </c>
      <c r="R114" s="1">
        <v>0.0</v>
      </c>
      <c r="S114" s="1">
        <v>0.0</v>
      </c>
      <c r="T114" s="1">
        <v>0.0</v>
      </c>
      <c r="U114" s="1">
        <v>36.153799</v>
      </c>
      <c r="V114" s="1">
        <v>3.32256</v>
      </c>
      <c r="W114" s="1">
        <v>19.520133</v>
      </c>
      <c r="X114" s="1">
        <v>0.0</v>
      </c>
      <c r="Y114" s="1">
        <v>4.87E-4</v>
      </c>
      <c r="Z114" s="1" t="s">
        <v>11</v>
      </c>
    </row>
    <row r="115">
      <c r="A115" s="1" t="s">
        <v>5</v>
      </c>
      <c r="B115" s="1" t="s">
        <v>6</v>
      </c>
      <c r="C115" s="1" t="s">
        <v>7</v>
      </c>
      <c r="D115" s="1">
        <v>4.0</v>
      </c>
      <c r="E115" s="1" t="s">
        <v>8</v>
      </c>
      <c r="F115" s="1">
        <v>1.0</v>
      </c>
      <c r="G115" s="1" t="s">
        <v>347</v>
      </c>
      <c r="H115" s="3">
        <v>4.0</v>
      </c>
      <c r="I115" s="3">
        <v>1.0</v>
      </c>
      <c r="J115" s="1">
        <v>1.0</v>
      </c>
      <c r="K115" s="1">
        <v>2.64067</v>
      </c>
      <c r="L115" s="1">
        <v>218.767</v>
      </c>
      <c r="M115" s="1"/>
      <c r="N115" s="1">
        <v>18.5151</v>
      </c>
      <c r="O115" s="6"/>
      <c r="P115" s="1">
        <v>1.100091</v>
      </c>
      <c r="Q115" s="1">
        <v>0.0</v>
      </c>
      <c r="R115" s="1">
        <v>0.0</v>
      </c>
      <c r="S115" s="1">
        <v>0.0</v>
      </c>
      <c r="T115" s="1">
        <v>0.0</v>
      </c>
      <c r="U115" s="1">
        <v>36.264002</v>
      </c>
      <c r="V115" s="1">
        <v>3.293608</v>
      </c>
      <c r="W115" s="1">
        <v>19.577818</v>
      </c>
      <c r="X115" s="1">
        <v>0.0</v>
      </c>
      <c r="Y115" s="1">
        <v>4.38E-4</v>
      </c>
      <c r="Z115" s="1" t="s">
        <v>11</v>
      </c>
    </row>
    <row r="116">
      <c r="A116" s="1" t="s">
        <v>5</v>
      </c>
      <c r="B116" s="1" t="s">
        <v>6</v>
      </c>
      <c r="C116" s="1" t="s">
        <v>7</v>
      </c>
      <c r="D116" s="1">
        <v>4.0</v>
      </c>
      <c r="E116" s="1" t="s">
        <v>8</v>
      </c>
      <c r="F116" s="1">
        <v>1.0</v>
      </c>
      <c r="G116" s="1" t="s">
        <v>347</v>
      </c>
      <c r="H116" s="3">
        <v>4.0</v>
      </c>
      <c r="I116" s="3">
        <v>1.0</v>
      </c>
      <c r="J116" s="1">
        <v>2.0</v>
      </c>
      <c r="K116" s="1">
        <v>2.55545</v>
      </c>
      <c r="L116" s="1">
        <v>215.702</v>
      </c>
      <c r="M116" s="1"/>
      <c r="N116" s="1">
        <v>18.3331</v>
      </c>
      <c r="O116" s="5">
        <f>AVERAGE(N113:N115)</f>
        <v>23.08503333</v>
      </c>
      <c r="P116" s="1">
        <v>1.211948</v>
      </c>
      <c r="Q116" s="1">
        <v>0.0</v>
      </c>
      <c r="R116" s="1">
        <v>0.0</v>
      </c>
      <c r="S116" s="1">
        <v>0.0</v>
      </c>
      <c r="T116" s="1">
        <v>0.0</v>
      </c>
      <c r="U116" s="1">
        <v>36.160391</v>
      </c>
      <c r="V116" s="1">
        <v>3.502651</v>
      </c>
      <c r="W116" s="1">
        <v>19.509569</v>
      </c>
      <c r="X116" s="1">
        <v>0.0</v>
      </c>
      <c r="Y116" s="1">
        <v>4.54E-4</v>
      </c>
      <c r="Z116" s="1" t="s">
        <v>11</v>
      </c>
    </row>
    <row r="117">
      <c r="A117" s="1" t="s">
        <v>5</v>
      </c>
      <c r="B117" s="1" t="s">
        <v>6</v>
      </c>
      <c r="C117" s="1" t="s">
        <v>7</v>
      </c>
      <c r="D117" s="1">
        <v>4.0</v>
      </c>
      <c r="E117" s="1" t="s">
        <v>8</v>
      </c>
      <c r="F117" s="1">
        <v>4.0</v>
      </c>
      <c r="G117" s="1" t="s">
        <v>348</v>
      </c>
      <c r="H117" s="3">
        <v>4.0</v>
      </c>
      <c r="I117" s="3">
        <v>4.0</v>
      </c>
      <c r="J117" s="1">
        <v>0.0</v>
      </c>
      <c r="K117" s="1">
        <v>2.47417</v>
      </c>
      <c r="L117" s="1">
        <v>220.479</v>
      </c>
      <c r="M117" s="1"/>
      <c r="N117" s="1">
        <v>15.366</v>
      </c>
      <c r="O117" s="6"/>
      <c r="P117" s="1">
        <v>1.128503</v>
      </c>
      <c r="Q117" s="1">
        <v>0.0</v>
      </c>
      <c r="R117" s="1">
        <v>0.0</v>
      </c>
      <c r="S117" s="1">
        <v>0.0</v>
      </c>
      <c r="T117" s="1">
        <v>0.0</v>
      </c>
      <c r="U117" s="1">
        <v>36.31844</v>
      </c>
      <c r="V117" s="1">
        <v>3.500232</v>
      </c>
      <c r="W117" s="1">
        <v>16.455793</v>
      </c>
      <c r="X117" s="1">
        <v>0.0</v>
      </c>
      <c r="Y117" s="1">
        <v>4.46E-4</v>
      </c>
      <c r="Z117" s="1" t="s">
        <v>11</v>
      </c>
    </row>
    <row r="118">
      <c r="A118" s="1" t="s">
        <v>5</v>
      </c>
      <c r="B118" s="1" t="s">
        <v>6</v>
      </c>
      <c r="C118" s="1" t="s">
        <v>7</v>
      </c>
      <c r="D118" s="1">
        <v>4.0</v>
      </c>
      <c r="E118" s="1" t="s">
        <v>8</v>
      </c>
      <c r="F118" s="1">
        <v>4.0</v>
      </c>
      <c r="G118" s="1" t="s">
        <v>348</v>
      </c>
      <c r="H118" s="3">
        <v>4.0</v>
      </c>
      <c r="I118" s="3">
        <v>4.0</v>
      </c>
      <c r="J118" s="1">
        <v>1.0</v>
      </c>
      <c r="K118" s="1">
        <v>2.34303</v>
      </c>
      <c r="L118" s="1">
        <v>223.168</v>
      </c>
      <c r="M118" s="1"/>
      <c r="N118" s="1">
        <v>15.4157</v>
      </c>
      <c r="O118" s="6"/>
      <c r="P118" s="1">
        <v>1.122344</v>
      </c>
      <c r="Q118" s="1">
        <v>0.0</v>
      </c>
      <c r="R118" s="1">
        <v>0.0</v>
      </c>
      <c r="S118" s="1">
        <v>0.0</v>
      </c>
      <c r="T118" s="1">
        <v>0.0</v>
      </c>
      <c r="U118" s="1">
        <v>36.127033</v>
      </c>
      <c r="V118" s="1">
        <v>3.471959</v>
      </c>
      <c r="W118" s="1">
        <v>16.506653</v>
      </c>
      <c r="X118" s="1">
        <v>0.0</v>
      </c>
      <c r="Y118" s="1">
        <v>4.82E-4</v>
      </c>
      <c r="Z118" s="1" t="s">
        <v>11</v>
      </c>
    </row>
    <row r="119">
      <c r="A119" s="1" t="s">
        <v>5</v>
      </c>
      <c r="B119" s="1" t="s">
        <v>6</v>
      </c>
      <c r="C119" s="1" t="s">
        <v>7</v>
      </c>
      <c r="D119" s="1">
        <v>4.0</v>
      </c>
      <c r="E119" s="1" t="s">
        <v>8</v>
      </c>
      <c r="F119" s="1">
        <v>4.0</v>
      </c>
      <c r="G119" s="1" t="s">
        <v>348</v>
      </c>
      <c r="H119" s="3">
        <v>4.0</v>
      </c>
      <c r="I119" s="3">
        <v>4.0</v>
      </c>
      <c r="J119" s="1">
        <v>2.0</v>
      </c>
      <c r="K119" s="1">
        <v>2.31033</v>
      </c>
      <c r="L119" s="1">
        <v>215.681</v>
      </c>
      <c r="M119" s="1"/>
      <c r="N119" s="1">
        <v>15.2618</v>
      </c>
      <c r="O119" s="5">
        <f>AVERAGE(N116:N118)</f>
        <v>16.3716</v>
      </c>
      <c r="P119" s="1">
        <v>1.129143</v>
      </c>
      <c r="Q119" s="1">
        <v>0.0</v>
      </c>
      <c r="R119" s="1">
        <v>0.0</v>
      </c>
      <c r="S119" s="1">
        <v>0.0</v>
      </c>
      <c r="T119" s="1">
        <v>0.0</v>
      </c>
      <c r="U119" s="1">
        <v>36.222195</v>
      </c>
      <c r="V119" s="1">
        <v>3.437533</v>
      </c>
      <c r="W119" s="1">
        <v>16.352657</v>
      </c>
      <c r="X119" s="1">
        <v>0.0</v>
      </c>
      <c r="Y119" s="1">
        <v>4.51E-4</v>
      </c>
      <c r="Z119" s="1" t="s">
        <v>11</v>
      </c>
    </row>
    <row r="120">
      <c r="A120" s="1" t="s">
        <v>5</v>
      </c>
      <c r="B120" s="1" t="s">
        <v>6</v>
      </c>
      <c r="C120" s="1" t="s">
        <v>7</v>
      </c>
      <c r="D120" s="1">
        <v>4.0</v>
      </c>
      <c r="E120" s="1" t="s">
        <v>8</v>
      </c>
      <c r="F120" s="1">
        <v>8.0</v>
      </c>
      <c r="G120" s="1" t="s">
        <v>349</v>
      </c>
      <c r="H120" s="3">
        <v>4.0</v>
      </c>
      <c r="I120" s="3">
        <v>8.0</v>
      </c>
      <c r="J120" s="1">
        <v>0.0</v>
      </c>
      <c r="K120" s="1">
        <v>2.38861</v>
      </c>
      <c r="L120" s="1">
        <v>211.814</v>
      </c>
      <c r="M120" s="1"/>
      <c r="N120" s="1">
        <v>14.384</v>
      </c>
      <c r="O120" s="6"/>
      <c r="P120" s="1">
        <v>1.121157</v>
      </c>
      <c r="Q120" s="1">
        <v>0.0</v>
      </c>
      <c r="R120" s="1">
        <v>0.0</v>
      </c>
      <c r="S120" s="1">
        <v>0.0</v>
      </c>
      <c r="T120" s="1">
        <v>0.0</v>
      </c>
      <c r="U120" s="1">
        <v>36.082378</v>
      </c>
      <c r="V120" s="1">
        <v>3.382009</v>
      </c>
      <c r="W120" s="1">
        <v>15.467307</v>
      </c>
      <c r="X120" s="1">
        <v>0.0</v>
      </c>
      <c r="Y120" s="1">
        <v>4.34E-4</v>
      </c>
      <c r="Z120" s="1" t="s">
        <v>11</v>
      </c>
    </row>
    <row r="121">
      <c r="A121" s="1" t="s">
        <v>5</v>
      </c>
      <c r="B121" s="1" t="s">
        <v>6</v>
      </c>
      <c r="C121" s="1" t="s">
        <v>7</v>
      </c>
      <c r="D121" s="1">
        <v>4.0</v>
      </c>
      <c r="E121" s="1" t="s">
        <v>8</v>
      </c>
      <c r="F121" s="1">
        <v>8.0</v>
      </c>
      <c r="G121" s="1" t="s">
        <v>349</v>
      </c>
      <c r="H121" s="3">
        <v>4.0</v>
      </c>
      <c r="I121" s="3">
        <v>8.0</v>
      </c>
      <c r="J121" s="1">
        <v>1.0</v>
      </c>
      <c r="K121" s="1">
        <v>2.29165</v>
      </c>
      <c r="L121" s="1">
        <v>219.49</v>
      </c>
      <c r="M121" s="1"/>
      <c r="N121" s="1">
        <v>14.5512</v>
      </c>
      <c r="O121" s="6"/>
      <c r="P121" s="1">
        <v>1.176165</v>
      </c>
      <c r="Q121" s="1">
        <v>0.0</v>
      </c>
      <c r="R121" s="1">
        <v>0.0</v>
      </c>
      <c r="S121" s="1">
        <v>0.0</v>
      </c>
      <c r="T121" s="1">
        <v>0.0</v>
      </c>
      <c r="U121" s="1">
        <v>36.14737</v>
      </c>
      <c r="V121" s="1">
        <v>3.436414</v>
      </c>
      <c r="W121" s="1">
        <v>15.69154</v>
      </c>
      <c r="X121" s="1">
        <v>0.0</v>
      </c>
      <c r="Y121" s="1">
        <v>4.55E-4</v>
      </c>
      <c r="Z121" s="1" t="s">
        <v>11</v>
      </c>
    </row>
    <row r="122">
      <c r="A122" s="1" t="s">
        <v>5</v>
      </c>
      <c r="B122" s="1" t="s">
        <v>6</v>
      </c>
      <c r="C122" s="1" t="s">
        <v>7</v>
      </c>
      <c r="D122" s="1">
        <v>4.0</v>
      </c>
      <c r="E122" s="1" t="s">
        <v>8</v>
      </c>
      <c r="F122" s="1">
        <v>8.0</v>
      </c>
      <c r="G122" s="1" t="s">
        <v>349</v>
      </c>
      <c r="H122" s="3">
        <v>4.0</v>
      </c>
      <c r="I122" s="3">
        <v>8.0</v>
      </c>
      <c r="J122" s="1">
        <v>2.0</v>
      </c>
      <c r="K122" s="1">
        <v>2.21644</v>
      </c>
      <c r="L122" s="1">
        <v>212.006</v>
      </c>
      <c r="M122" s="1"/>
      <c r="N122" s="1">
        <v>14.3129</v>
      </c>
      <c r="O122" s="5">
        <f>AVERAGE(N119:N121)</f>
        <v>14.73233333</v>
      </c>
      <c r="P122" s="1">
        <v>1.108412</v>
      </c>
      <c r="Q122" s="1">
        <v>0.0</v>
      </c>
      <c r="R122" s="1">
        <v>0.0</v>
      </c>
      <c r="S122" s="1">
        <v>0.0</v>
      </c>
      <c r="T122" s="1">
        <v>0.0</v>
      </c>
      <c r="U122" s="1">
        <v>36.076503</v>
      </c>
      <c r="V122" s="1">
        <v>3.458302</v>
      </c>
      <c r="W122" s="1">
        <v>15.387393</v>
      </c>
      <c r="X122" s="1">
        <v>0.0</v>
      </c>
      <c r="Y122" s="1">
        <v>4.5E-4</v>
      </c>
      <c r="Z122" s="1" t="s">
        <v>11</v>
      </c>
    </row>
    <row r="123">
      <c r="A123" s="1" t="s">
        <v>5</v>
      </c>
      <c r="B123" s="1" t="s">
        <v>6</v>
      </c>
      <c r="C123" s="1" t="s">
        <v>7</v>
      </c>
      <c r="D123" s="1">
        <v>8.0</v>
      </c>
      <c r="E123" s="1" t="s">
        <v>8</v>
      </c>
      <c r="F123" s="1">
        <v>1.0</v>
      </c>
      <c r="G123" s="1" t="s">
        <v>350</v>
      </c>
      <c r="H123" s="3">
        <v>8.0</v>
      </c>
      <c r="I123" s="3">
        <v>1.0</v>
      </c>
      <c r="J123" s="1">
        <v>0.0</v>
      </c>
      <c r="K123" s="1">
        <v>2.59791</v>
      </c>
      <c r="L123" s="1">
        <v>189.745</v>
      </c>
      <c r="M123" s="1"/>
      <c r="N123" s="1">
        <v>16.4159</v>
      </c>
      <c r="O123" s="6"/>
      <c r="P123" s="1">
        <v>1.077865</v>
      </c>
      <c r="Q123" s="1">
        <v>0.0</v>
      </c>
      <c r="R123" s="1">
        <v>0.0</v>
      </c>
      <c r="S123" s="1">
        <v>0.0</v>
      </c>
      <c r="T123" s="1">
        <v>0.0</v>
      </c>
      <c r="U123" s="1">
        <v>37.06934</v>
      </c>
      <c r="V123" s="1">
        <v>3.098118</v>
      </c>
      <c r="W123" s="1">
        <v>17.45199</v>
      </c>
      <c r="X123" s="1">
        <v>0.0</v>
      </c>
      <c r="Y123" s="1">
        <v>4.6E-4</v>
      </c>
      <c r="Z123" s="1" t="s">
        <v>11</v>
      </c>
    </row>
    <row r="124">
      <c r="A124" s="1" t="s">
        <v>5</v>
      </c>
      <c r="B124" s="1" t="s">
        <v>6</v>
      </c>
      <c r="C124" s="1" t="s">
        <v>7</v>
      </c>
      <c r="D124" s="1">
        <v>8.0</v>
      </c>
      <c r="E124" s="1" t="s">
        <v>8</v>
      </c>
      <c r="F124" s="1">
        <v>1.0</v>
      </c>
      <c r="G124" s="1" t="s">
        <v>350</v>
      </c>
      <c r="H124" s="3">
        <v>8.0</v>
      </c>
      <c r="I124" s="3">
        <v>1.0</v>
      </c>
      <c r="J124" s="1">
        <v>1.0</v>
      </c>
      <c r="K124" s="1">
        <v>2.68589</v>
      </c>
      <c r="L124" s="1">
        <v>187.876</v>
      </c>
      <c r="M124" s="1"/>
      <c r="N124" s="1">
        <v>16.5263</v>
      </c>
      <c r="O124" s="6"/>
      <c r="P124" s="1">
        <v>1.047442</v>
      </c>
      <c r="Q124" s="1">
        <v>0.0</v>
      </c>
      <c r="R124" s="1">
        <v>0.0</v>
      </c>
      <c r="S124" s="1">
        <v>0.0</v>
      </c>
      <c r="T124" s="1">
        <v>0.0</v>
      </c>
      <c r="U124" s="1">
        <v>37.111176</v>
      </c>
      <c r="V124" s="1">
        <v>3.041362</v>
      </c>
      <c r="W124" s="1">
        <v>17.53698</v>
      </c>
      <c r="X124" s="1">
        <v>0.0</v>
      </c>
      <c r="Y124" s="1">
        <v>4.38E-4</v>
      </c>
      <c r="Z124" s="1" t="s">
        <v>11</v>
      </c>
    </row>
    <row r="125">
      <c r="A125" s="1" t="s">
        <v>5</v>
      </c>
      <c r="B125" s="1" t="s">
        <v>6</v>
      </c>
      <c r="C125" s="1" t="s">
        <v>7</v>
      </c>
      <c r="D125" s="1">
        <v>8.0</v>
      </c>
      <c r="E125" s="1" t="s">
        <v>8</v>
      </c>
      <c r="F125" s="1">
        <v>1.0</v>
      </c>
      <c r="G125" s="1" t="s">
        <v>350</v>
      </c>
      <c r="H125" s="3">
        <v>8.0</v>
      </c>
      <c r="I125" s="3">
        <v>1.0</v>
      </c>
      <c r="J125" s="1">
        <v>2.0</v>
      </c>
      <c r="K125" s="1">
        <v>2.6261</v>
      </c>
      <c r="L125" s="1">
        <v>186.932</v>
      </c>
      <c r="M125" s="1"/>
      <c r="N125" s="1">
        <v>16.4138</v>
      </c>
      <c r="O125" s="5">
        <f>AVERAGE(N122:N124)</f>
        <v>15.7517</v>
      </c>
      <c r="P125" s="1">
        <v>1.069525</v>
      </c>
      <c r="Q125" s="1">
        <v>0.0</v>
      </c>
      <c r="R125" s="1">
        <v>0.0</v>
      </c>
      <c r="S125" s="1">
        <v>0.0</v>
      </c>
      <c r="T125" s="1">
        <v>0.0</v>
      </c>
      <c r="U125" s="1">
        <v>37.242612</v>
      </c>
      <c r="V125" s="1">
        <v>3.010163</v>
      </c>
      <c r="W125" s="1">
        <v>17.445883</v>
      </c>
      <c r="X125" s="1">
        <v>0.0</v>
      </c>
      <c r="Y125" s="1">
        <v>4.36E-4</v>
      </c>
      <c r="Z125" s="1" t="s">
        <v>11</v>
      </c>
    </row>
    <row r="126">
      <c r="A126" s="1" t="s">
        <v>5</v>
      </c>
      <c r="B126" s="1" t="s">
        <v>6</v>
      </c>
      <c r="C126" s="1" t="s">
        <v>7</v>
      </c>
      <c r="D126" s="1">
        <v>8.0</v>
      </c>
      <c r="E126" s="1" t="s">
        <v>8</v>
      </c>
      <c r="F126" s="1">
        <v>4.0</v>
      </c>
      <c r="G126" s="1" t="s">
        <v>351</v>
      </c>
      <c r="H126" s="3">
        <v>8.0</v>
      </c>
      <c r="I126" s="3">
        <v>4.0</v>
      </c>
      <c r="J126" s="1">
        <v>0.0</v>
      </c>
      <c r="K126" s="1">
        <v>2.37968</v>
      </c>
      <c r="L126" s="1">
        <v>185.517</v>
      </c>
      <c r="M126" s="1"/>
      <c r="N126" s="1">
        <v>14.0312</v>
      </c>
      <c r="O126" s="6"/>
      <c r="P126" s="1">
        <v>1.055845</v>
      </c>
      <c r="Q126" s="1">
        <v>0.0</v>
      </c>
      <c r="R126" s="1">
        <v>0.0</v>
      </c>
      <c r="S126" s="1">
        <v>0.0</v>
      </c>
      <c r="T126" s="1">
        <v>0.0</v>
      </c>
      <c r="U126" s="1">
        <v>37.003413</v>
      </c>
      <c r="V126" s="1">
        <v>2.934503</v>
      </c>
      <c r="W126" s="1">
        <v>15.05028</v>
      </c>
      <c r="X126" s="1">
        <v>0.0</v>
      </c>
      <c r="Y126" s="1">
        <v>4.21E-4</v>
      </c>
      <c r="Z126" s="1" t="s">
        <v>11</v>
      </c>
    </row>
    <row r="127">
      <c r="A127" s="1" t="s">
        <v>5</v>
      </c>
      <c r="B127" s="1" t="s">
        <v>6</v>
      </c>
      <c r="C127" s="1" t="s">
        <v>7</v>
      </c>
      <c r="D127" s="1">
        <v>8.0</v>
      </c>
      <c r="E127" s="1" t="s">
        <v>8</v>
      </c>
      <c r="F127" s="1">
        <v>4.0</v>
      </c>
      <c r="G127" s="1" t="s">
        <v>351</v>
      </c>
      <c r="H127" s="3">
        <v>8.0</v>
      </c>
      <c r="I127" s="3">
        <v>4.0</v>
      </c>
      <c r="J127" s="1">
        <v>1.0</v>
      </c>
      <c r="K127" s="1">
        <v>2.43837</v>
      </c>
      <c r="L127" s="1">
        <v>187.08</v>
      </c>
      <c r="M127" s="1"/>
      <c r="N127" s="1">
        <v>13.8705</v>
      </c>
      <c r="O127" s="6"/>
      <c r="P127" s="1">
        <v>1.061186</v>
      </c>
      <c r="Q127" s="1">
        <v>0.0</v>
      </c>
      <c r="R127" s="1">
        <v>0.0</v>
      </c>
      <c r="S127" s="1">
        <v>0.0</v>
      </c>
      <c r="T127" s="1">
        <v>0.0</v>
      </c>
      <c r="U127" s="1">
        <v>37.340524</v>
      </c>
      <c r="V127" s="1">
        <v>2.841927</v>
      </c>
      <c r="W127" s="1">
        <v>14.900314</v>
      </c>
      <c r="X127" s="1">
        <v>0.0</v>
      </c>
      <c r="Y127" s="1">
        <v>4.43E-4</v>
      </c>
      <c r="Z127" s="1" t="s">
        <v>11</v>
      </c>
    </row>
    <row r="128">
      <c r="A128" s="1" t="s">
        <v>5</v>
      </c>
      <c r="B128" s="1" t="s">
        <v>6</v>
      </c>
      <c r="C128" s="1" t="s">
        <v>7</v>
      </c>
      <c r="D128" s="1">
        <v>8.0</v>
      </c>
      <c r="E128" s="1" t="s">
        <v>8</v>
      </c>
      <c r="F128" s="1">
        <v>4.0</v>
      </c>
      <c r="G128" s="1" t="s">
        <v>351</v>
      </c>
      <c r="H128" s="3">
        <v>8.0</v>
      </c>
      <c r="I128" s="3">
        <v>4.0</v>
      </c>
      <c r="J128" s="1">
        <v>2.0</v>
      </c>
      <c r="K128" s="1">
        <v>2.15618</v>
      </c>
      <c r="L128" s="1">
        <v>183.254</v>
      </c>
      <c r="M128" s="1"/>
      <c r="N128" s="1">
        <v>13.7367</v>
      </c>
      <c r="O128" s="5">
        <f>AVERAGE(N125:N127)</f>
        <v>14.77183333</v>
      </c>
      <c r="P128" s="1">
        <v>0.974802</v>
      </c>
      <c r="Q128" s="1">
        <v>0.0</v>
      </c>
      <c r="R128" s="1">
        <v>0.0</v>
      </c>
      <c r="S128" s="1">
        <v>0.0</v>
      </c>
      <c r="T128" s="1">
        <v>0.0</v>
      </c>
      <c r="U128" s="1">
        <v>36.936717</v>
      </c>
      <c r="V128" s="1">
        <v>3.109646</v>
      </c>
      <c r="W128" s="1">
        <v>14.676658</v>
      </c>
      <c r="X128" s="1">
        <v>0.0</v>
      </c>
      <c r="Y128" s="1">
        <v>4.33E-4</v>
      </c>
      <c r="Z128" s="1" t="s">
        <v>11</v>
      </c>
    </row>
    <row r="129">
      <c r="A129" s="1" t="s">
        <v>5</v>
      </c>
      <c r="B129" s="1" t="s">
        <v>6</v>
      </c>
      <c r="C129" s="1" t="s">
        <v>7</v>
      </c>
      <c r="D129" s="1">
        <v>8.0</v>
      </c>
      <c r="E129" s="1" t="s">
        <v>8</v>
      </c>
      <c r="F129" s="1">
        <v>8.0</v>
      </c>
      <c r="G129" s="1" t="s">
        <v>352</v>
      </c>
      <c r="H129" s="3">
        <v>8.0</v>
      </c>
      <c r="I129" s="3">
        <v>8.0</v>
      </c>
      <c r="J129" s="1">
        <v>0.0</v>
      </c>
      <c r="K129" s="1">
        <v>1.98543</v>
      </c>
      <c r="L129" s="1">
        <v>185.782</v>
      </c>
      <c r="M129" s="1"/>
      <c r="N129" s="1">
        <v>13.3362</v>
      </c>
      <c r="O129" s="4"/>
      <c r="P129" s="1">
        <v>1.08307</v>
      </c>
      <c r="Q129" s="1">
        <v>0.0</v>
      </c>
      <c r="R129" s="1">
        <v>0.0</v>
      </c>
      <c r="S129" s="1">
        <v>0.0</v>
      </c>
      <c r="T129" s="1">
        <v>0.0</v>
      </c>
      <c r="U129" s="1">
        <v>37.210571</v>
      </c>
      <c r="V129" s="1">
        <v>3.004597</v>
      </c>
      <c r="W129" s="1">
        <v>14.388114</v>
      </c>
      <c r="X129" s="1">
        <v>0.0</v>
      </c>
      <c r="Y129" s="1">
        <v>4.55E-4</v>
      </c>
      <c r="Z129" s="1" t="s">
        <v>11</v>
      </c>
    </row>
    <row r="130">
      <c r="A130" s="1" t="s">
        <v>5</v>
      </c>
      <c r="B130" s="1" t="s">
        <v>6</v>
      </c>
      <c r="C130" s="1" t="s">
        <v>7</v>
      </c>
      <c r="D130" s="1">
        <v>8.0</v>
      </c>
      <c r="E130" s="1" t="s">
        <v>8</v>
      </c>
      <c r="F130" s="1">
        <v>8.0</v>
      </c>
      <c r="G130" s="1" t="s">
        <v>352</v>
      </c>
      <c r="H130" s="3">
        <v>8.0</v>
      </c>
      <c r="I130" s="3">
        <v>8.0</v>
      </c>
      <c r="J130" s="1">
        <v>1.0</v>
      </c>
      <c r="K130" s="1">
        <v>2.15431</v>
      </c>
      <c r="L130" s="1">
        <v>186.192</v>
      </c>
      <c r="M130" s="1"/>
      <c r="N130" s="1">
        <v>13.3027</v>
      </c>
      <c r="O130" s="4"/>
      <c r="P130" s="1">
        <v>1.057467</v>
      </c>
      <c r="Q130" s="1">
        <v>0.0</v>
      </c>
      <c r="R130" s="1">
        <v>0.0</v>
      </c>
      <c r="S130" s="1">
        <v>0.0</v>
      </c>
      <c r="T130" s="1">
        <v>0.0</v>
      </c>
      <c r="U130" s="1">
        <v>37.089893</v>
      </c>
      <c r="V130" s="1">
        <v>3.022</v>
      </c>
      <c r="W130" s="1">
        <v>14.321258</v>
      </c>
      <c r="X130" s="1">
        <v>0.0</v>
      </c>
      <c r="Y130" s="1">
        <v>4.53E-4</v>
      </c>
      <c r="Z130" s="1" t="s">
        <v>11</v>
      </c>
    </row>
    <row r="131">
      <c r="A131" s="1" t="s">
        <v>5</v>
      </c>
      <c r="B131" s="1" t="s">
        <v>6</v>
      </c>
      <c r="C131" s="1" t="s">
        <v>7</v>
      </c>
      <c r="D131" s="1">
        <v>8.0</v>
      </c>
      <c r="E131" s="1" t="s">
        <v>8</v>
      </c>
      <c r="F131" s="1">
        <v>8.0</v>
      </c>
      <c r="G131" s="1" t="s">
        <v>352</v>
      </c>
      <c r="H131" s="3">
        <v>8.0</v>
      </c>
      <c r="I131" s="3">
        <v>8.0</v>
      </c>
      <c r="J131" s="1">
        <v>2.0</v>
      </c>
      <c r="K131" s="1">
        <v>2.26612</v>
      </c>
      <c r="L131" s="1">
        <v>181.843</v>
      </c>
      <c r="M131" s="1"/>
      <c r="N131" s="1">
        <v>13.1896</v>
      </c>
      <c r="O131" s="5">
        <f>AVERAGE(N129:N131)</f>
        <v>13.27616667</v>
      </c>
      <c r="P131" s="1">
        <v>0.967908</v>
      </c>
      <c r="Q131" s="1">
        <v>0.0</v>
      </c>
      <c r="R131" s="1">
        <v>0.0</v>
      </c>
      <c r="S131" s="1">
        <v>0.0</v>
      </c>
      <c r="T131" s="1">
        <v>0.0</v>
      </c>
      <c r="U131" s="1">
        <v>36.967907</v>
      </c>
      <c r="V131" s="1">
        <v>3.043928</v>
      </c>
      <c r="W131" s="1">
        <v>14.125982</v>
      </c>
      <c r="X131" s="1">
        <v>0.0</v>
      </c>
      <c r="Y131" s="1">
        <v>4.53E-4</v>
      </c>
      <c r="Z131" s="1" t="s">
        <v>11</v>
      </c>
    </row>
    <row r="132">
      <c r="A132" s="1" t="s">
        <v>5</v>
      </c>
      <c r="B132" s="1" t="s">
        <v>6</v>
      </c>
      <c r="C132" s="1" t="s">
        <v>7</v>
      </c>
      <c r="D132" s="1">
        <v>16.0</v>
      </c>
      <c r="E132" s="1" t="s">
        <v>8</v>
      </c>
      <c r="F132" s="1">
        <v>1.0</v>
      </c>
      <c r="G132" s="1" t="s">
        <v>353</v>
      </c>
      <c r="H132" s="3">
        <v>16.0</v>
      </c>
      <c r="I132" s="3">
        <v>1.0</v>
      </c>
      <c r="J132" s="1">
        <v>0.0</v>
      </c>
      <c r="K132" s="1">
        <v>2.37805</v>
      </c>
      <c r="L132" s="1">
        <v>146.66</v>
      </c>
      <c r="M132" s="1"/>
      <c r="N132" s="1">
        <v>13.8946</v>
      </c>
      <c r="O132" s="6"/>
      <c r="P132" s="1">
        <v>1.046701</v>
      </c>
      <c r="Q132" s="1">
        <v>0.0</v>
      </c>
      <c r="R132" s="1">
        <v>0.0</v>
      </c>
      <c r="S132" s="1">
        <v>0.0</v>
      </c>
      <c r="T132" s="1">
        <v>0.0</v>
      </c>
      <c r="U132" s="1">
        <v>38.844078</v>
      </c>
      <c r="V132" s="1">
        <v>2.519234</v>
      </c>
      <c r="W132" s="1">
        <v>14.903638</v>
      </c>
      <c r="X132" s="1">
        <v>0.0</v>
      </c>
      <c r="Y132" s="1">
        <v>4.41E-4</v>
      </c>
      <c r="Z132" s="1" t="s">
        <v>11</v>
      </c>
    </row>
    <row r="133">
      <c r="A133" s="1" t="s">
        <v>5</v>
      </c>
      <c r="B133" s="1" t="s">
        <v>6</v>
      </c>
      <c r="C133" s="1" t="s">
        <v>7</v>
      </c>
      <c r="D133" s="1">
        <v>16.0</v>
      </c>
      <c r="E133" s="1" t="s">
        <v>8</v>
      </c>
      <c r="F133" s="1">
        <v>1.0</v>
      </c>
      <c r="G133" s="1" t="s">
        <v>353</v>
      </c>
      <c r="H133" s="3">
        <v>16.0</v>
      </c>
      <c r="I133" s="3">
        <v>1.0</v>
      </c>
      <c r="J133" s="1">
        <v>1.0</v>
      </c>
      <c r="K133" s="1">
        <v>2.44684</v>
      </c>
      <c r="L133" s="1">
        <v>146.923</v>
      </c>
      <c r="M133" s="1"/>
      <c r="N133" s="1">
        <v>13.8826</v>
      </c>
      <c r="O133" s="6"/>
      <c r="P133" s="1">
        <v>1.032793</v>
      </c>
      <c r="Q133" s="1">
        <v>0.0</v>
      </c>
      <c r="R133" s="1">
        <v>0.0</v>
      </c>
      <c r="S133" s="1">
        <v>0.0</v>
      </c>
      <c r="T133" s="1">
        <v>0.0</v>
      </c>
      <c r="U133" s="1">
        <v>39.093009</v>
      </c>
      <c r="V133" s="1">
        <v>2.520102</v>
      </c>
      <c r="W133" s="1">
        <v>14.880147</v>
      </c>
      <c r="X133" s="1">
        <v>0.0</v>
      </c>
      <c r="Y133" s="1">
        <v>5.55E-4</v>
      </c>
      <c r="Z133" s="1" t="s">
        <v>11</v>
      </c>
    </row>
    <row r="134">
      <c r="A134" s="1" t="s">
        <v>5</v>
      </c>
      <c r="B134" s="1" t="s">
        <v>6</v>
      </c>
      <c r="C134" s="1" t="s">
        <v>7</v>
      </c>
      <c r="D134" s="1">
        <v>16.0</v>
      </c>
      <c r="E134" s="1" t="s">
        <v>8</v>
      </c>
      <c r="F134" s="1">
        <v>1.0</v>
      </c>
      <c r="G134" s="1" t="s">
        <v>353</v>
      </c>
      <c r="H134" s="3">
        <v>16.0</v>
      </c>
      <c r="I134" s="3">
        <v>1.0</v>
      </c>
      <c r="J134" s="1">
        <v>2.0</v>
      </c>
      <c r="K134" s="1">
        <v>2.36382</v>
      </c>
      <c r="L134" s="1">
        <v>145.784</v>
      </c>
      <c r="M134" s="1"/>
      <c r="N134" s="1">
        <v>13.8293</v>
      </c>
      <c r="O134" s="5">
        <f>AVERAGE(N132:N134)</f>
        <v>13.86883333</v>
      </c>
      <c r="P134" s="1">
        <v>1.056602</v>
      </c>
      <c r="Q134" s="1">
        <v>0.0</v>
      </c>
      <c r="R134" s="1">
        <v>0.0</v>
      </c>
      <c r="S134" s="1">
        <v>0.0</v>
      </c>
      <c r="T134" s="1">
        <v>0.0</v>
      </c>
      <c r="U134" s="1">
        <v>39.011097</v>
      </c>
      <c r="V134" s="1">
        <v>2.498288</v>
      </c>
      <c r="W134" s="1">
        <v>14.845849</v>
      </c>
      <c r="X134" s="1">
        <v>0.0</v>
      </c>
      <c r="Y134" s="1">
        <v>4.34E-4</v>
      </c>
      <c r="Z134" s="1" t="s">
        <v>11</v>
      </c>
    </row>
    <row r="135">
      <c r="A135" s="1" t="s">
        <v>5</v>
      </c>
      <c r="B135" s="1" t="s">
        <v>6</v>
      </c>
      <c r="C135" s="1" t="s">
        <v>7</v>
      </c>
      <c r="D135" s="1">
        <v>16.0</v>
      </c>
      <c r="E135" s="1" t="s">
        <v>8</v>
      </c>
      <c r="F135" s="1">
        <v>4.0</v>
      </c>
      <c r="G135" s="1" t="s">
        <v>354</v>
      </c>
      <c r="H135" s="3">
        <v>16.0</v>
      </c>
      <c r="I135" s="3">
        <v>4.0</v>
      </c>
      <c r="J135" s="1">
        <v>0.0</v>
      </c>
      <c r="K135" s="1">
        <v>2.20347</v>
      </c>
      <c r="L135" s="1">
        <v>140.652</v>
      </c>
      <c r="M135" s="1"/>
      <c r="N135" s="1">
        <v>12.2338</v>
      </c>
      <c r="O135" s="6"/>
      <c r="P135" s="1">
        <v>1.066875</v>
      </c>
      <c r="Q135" s="1">
        <v>0.0</v>
      </c>
      <c r="R135" s="1">
        <v>0.0</v>
      </c>
      <c r="S135" s="1">
        <v>0.0</v>
      </c>
      <c r="T135" s="1">
        <v>0.0</v>
      </c>
      <c r="U135" s="1">
        <v>38.584517</v>
      </c>
      <c r="V135" s="1">
        <v>2.329304</v>
      </c>
      <c r="W135" s="1">
        <v>13.266519</v>
      </c>
      <c r="X135" s="1">
        <v>0.0</v>
      </c>
      <c r="Y135" s="1">
        <v>4.22E-4</v>
      </c>
      <c r="Z135" s="1" t="s">
        <v>11</v>
      </c>
    </row>
    <row r="136">
      <c r="A136" s="1" t="s">
        <v>5</v>
      </c>
      <c r="B136" s="1" t="s">
        <v>6</v>
      </c>
      <c r="C136" s="1" t="s">
        <v>7</v>
      </c>
      <c r="D136" s="1">
        <v>16.0</v>
      </c>
      <c r="E136" s="1" t="s">
        <v>8</v>
      </c>
      <c r="F136" s="1">
        <v>4.0</v>
      </c>
      <c r="G136" s="1" t="s">
        <v>354</v>
      </c>
      <c r="H136" s="3">
        <v>16.0</v>
      </c>
      <c r="I136" s="3">
        <v>4.0</v>
      </c>
      <c r="J136" s="1">
        <v>1.0</v>
      </c>
      <c r="K136" s="1">
        <v>2.1641</v>
      </c>
      <c r="L136" s="1">
        <v>142.785</v>
      </c>
      <c r="M136" s="1"/>
      <c r="N136" s="1">
        <v>12.2997</v>
      </c>
      <c r="O136" s="6"/>
      <c r="P136" s="1">
        <v>1.101656</v>
      </c>
      <c r="Q136" s="1">
        <v>0.0</v>
      </c>
      <c r="R136" s="1">
        <v>0.0</v>
      </c>
      <c r="S136" s="1">
        <v>0.0</v>
      </c>
      <c r="T136" s="1">
        <v>0.0</v>
      </c>
      <c r="U136" s="1">
        <v>38.941137</v>
      </c>
      <c r="V136" s="1">
        <v>2.466788</v>
      </c>
      <c r="W136" s="1">
        <v>13.358867</v>
      </c>
      <c r="X136" s="1">
        <v>0.0</v>
      </c>
      <c r="Y136" s="1">
        <v>3.77E-4</v>
      </c>
      <c r="Z136" s="1" t="s">
        <v>11</v>
      </c>
    </row>
    <row r="137">
      <c r="A137" s="1" t="s">
        <v>5</v>
      </c>
      <c r="B137" s="1" t="s">
        <v>6</v>
      </c>
      <c r="C137" s="1" t="s">
        <v>7</v>
      </c>
      <c r="D137" s="1">
        <v>16.0</v>
      </c>
      <c r="E137" s="1" t="s">
        <v>8</v>
      </c>
      <c r="F137" s="1">
        <v>4.0</v>
      </c>
      <c r="G137" s="1" t="s">
        <v>354</v>
      </c>
      <c r="H137" s="3">
        <v>16.0</v>
      </c>
      <c r="I137" s="3">
        <v>4.0</v>
      </c>
      <c r="J137" s="1">
        <v>2.0</v>
      </c>
      <c r="K137" s="1">
        <v>2.41438</v>
      </c>
      <c r="L137" s="1">
        <v>150.418</v>
      </c>
      <c r="M137" s="1"/>
      <c r="N137" s="1">
        <v>12.5802</v>
      </c>
      <c r="O137" s="5">
        <f>AVERAGE(N135:N137)</f>
        <v>12.37123333</v>
      </c>
      <c r="P137" s="1">
        <v>0.960956</v>
      </c>
      <c r="Q137" s="1">
        <v>0.0</v>
      </c>
      <c r="R137" s="1">
        <v>0.0</v>
      </c>
      <c r="S137" s="1">
        <v>0.0</v>
      </c>
      <c r="T137" s="1">
        <v>0.0</v>
      </c>
      <c r="U137" s="1">
        <v>38.782656</v>
      </c>
      <c r="V137" s="1">
        <v>2.895588</v>
      </c>
      <c r="W137" s="1">
        <v>13.507093</v>
      </c>
      <c r="X137" s="1">
        <v>0.0</v>
      </c>
      <c r="Y137" s="1">
        <v>4.79E-4</v>
      </c>
      <c r="Z137" s="1" t="s">
        <v>11</v>
      </c>
    </row>
    <row r="138">
      <c r="A138" s="1" t="s">
        <v>5</v>
      </c>
      <c r="B138" s="1" t="s">
        <v>6</v>
      </c>
      <c r="C138" s="1" t="s">
        <v>7</v>
      </c>
      <c r="D138" s="1">
        <v>16.0</v>
      </c>
      <c r="E138" s="1" t="s">
        <v>8</v>
      </c>
      <c r="F138" s="1">
        <v>8.0</v>
      </c>
      <c r="G138" s="1" t="s">
        <v>355</v>
      </c>
      <c r="H138" s="3">
        <v>16.0</v>
      </c>
      <c r="I138" s="3">
        <v>8.0</v>
      </c>
      <c r="J138" s="1">
        <v>0.0</v>
      </c>
      <c r="K138" s="1">
        <v>2.15353</v>
      </c>
      <c r="L138" s="1">
        <v>147.846</v>
      </c>
      <c r="M138" s="1"/>
      <c r="N138" s="1">
        <v>12.0516</v>
      </c>
      <c r="O138" s="6"/>
      <c r="P138" s="1">
        <v>1.107985</v>
      </c>
      <c r="Q138" s="1">
        <v>0.0</v>
      </c>
      <c r="R138" s="1">
        <v>0.0</v>
      </c>
      <c r="S138" s="1">
        <v>0.0</v>
      </c>
      <c r="T138" s="1">
        <v>0.0</v>
      </c>
      <c r="U138" s="1">
        <v>38.596491</v>
      </c>
      <c r="V138" s="1">
        <v>2.669129</v>
      </c>
      <c r="W138" s="1">
        <v>13.127597</v>
      </c>
      <c r="X138" s="1">
        <v>0.0</v>
      </c>
      <c r="Y138" s="1">
        <v>4.45E-4</v>
      </c>
      <c r="Z138" s="1" t="s">
        <v>11</v>
      </c>
    </row>
    <row r="139">
      <c r="A139" s="1" t="s">
        <v>5</v>
      </c>
      <c r="B139" s="1" t="s">
        <v>6</v>
      </c>
      <c r="C139" s="1" t="s">
        <v>7</v>
      </c>
      <c r="D139" s="1">
        <v>16.0</v>
      </c>
      <c r="E139" s="1" t="s">
        <v>8</v>
      </c>
      <c r="F139" s="1">
        <v>8.0</v>
      </c>
      <c r="G139" s="1" t="s">
        <v>355</v>
      </c>
      <c r="H139" s="3">
        <v>16.0</v>
      </c>
      <c r="I139" s="3">
        <v>8.0</v>
      </c>
      <c r="J139" s="1">
        <v>1.0</v>
      </c>
      <c r="K139" s="1">
        <v>2.14007</v>
      </c>
      <c r="L139" s="1">
        <v>147.22</v>
      </c>
      <c r="M139" s="1"/>
      <c r="N139" s="1">
        <v>12.0996</v>
      </c>
      <c r="O139" s="6"/>
      <c r="P139" s="1">
        <v>1.036933</v>
      </c>
      <c r="Q139" s="1">
        <v>0.0</v>
      </c>
      <c r="R139" s="1">
        <v>0.0</v>
      </c>
      <c r="S139" s="1">
        <v>0.0</v>
      </c>
      <c r="T139" s="1">
        <v>0.0</v>
      </c>
      <c r="U139" s="1">
        <v>39.181379</v>
      </c>
      <c r="V139" s="1">
        <v>2.572188</v>
      </c>
      <c r="W139" s="1">
        <v>13.10293</v>
      </c>
      <c r="X139" s="1">
        <v>0.0</v>
      </c>
      <c r="Y139" s="1">
        <v>4.01E-4</v>
      </c>
      <c r="Z139" s="1" t="s">
        <v>11</v>
      </c>
    </row>
    <row r="140">
      <c r="A140" s="1" t="s">
        <v>5</v>
      </c>
      <c r="B140" s="1" t="s">
        <v>6</v>
      </c>
      <c r="C140" s="1" t="s">
        <v>7</v>
      </c>
      <c r="D140" s="1">
        <v>16.0</v>
      </c>
      <c r="E140" s="1" t="s">
        <v>8</v>
      </c>
      <c r="F140" s="1">
        <v>8.0</v>
      </c>
      <c r="G140" s="1" t="s">
        <v>355</v>
      </c>
      <c r="H140" s="3">
        <v>16.0</v>
      </c>
      <c r="I140" s="3">
        <v>8.0</v>
      </c>
      <c r="J140" s="1">
        <v>2.0</v>
      </c>
      <c r="K140" s="1">
        <v>2.1224</v>
      </c>
      <c r="L140" s="1">
        <v>150.642</v>
      </c>
      <c r="M140" s="1"/>
      <c r="N140" s="1">
        <v>12.1592</v>
      </c>
      <c r="O140" s="5">
        <f>AVERAGE(N138:N140)</f>
        <v>12.10346667</v>
      </c>
      <c r="P140" s="1">
        <v>1.026583</v>
      </c>
      <c r="Q140" s="1">
        <v>0.0</v>
      </c>
      <c r="R140" s="1">
        <v>0.0</v>
      </c>
      <c r="S140" s="1">
        <v>0.0</v>
      </c>
      <c r="T140" s="1">
        <v>0.0</v>
      </c>
      <c r="U140" s="1">
        <v>38.781567</v>
      </c>
      <c r="V140" s="1">
        <v>2.793411</v>
      </c>
      <c r="W140" s="1">
        <v>13.152478</v>
      </c>
      <c r="X140" s="1">
        <v>0.0</v>
      </c>
      <c r="Y140" s="1">
        <v>4.14E-4</v>
      </c>
      <c r="Z140" s="1" t="s">
        <v>11</v>
      </c>
    </row>
    <row r="141">
      <c r="A141" s="1" t="s">
        <v>5</v>
      </c>
      <c r="B141" s="1" t="s">
        <v>6</v>
      </c>
      <c r="C141" s="1" t="s">
        <v>7</v>
      </c>
      <c r="D141" s="1">
        <v>32.0</v>
      </c>
      <c r="E141" s="1" t="s">
        <v>8</v>
      </c>
      <c r="F141" s="1">
        <v>1.0</v>
      </c>
      <c r="G141" s="1" t="s">
        <v>356</v>
      </c>
      <c r="H141" s="3">
        <v>32.0</v>
      </c>
      <c r="I141" s="3">
        <v>1.0</v>
      </c>
      <c r="J141" s="1">
        <v>0.0</v>
      </c>
      <c r="K141" s="1">
        <v>2.41969</v>
      </c>
      <c r="L141" s="1">
        <v>120.598</v>
      </c>
      <c r="M141" s="1"/>
      <c r="N141" s="1">
        <v>12.2246</v>
      </c>
      <c r="O141" s="6"/>
      <c r="P141" s="1">
        <v>1.082898</v>
      </c>
      <c r="Q141" s="1">
        <v>0.0</v>
      </c>
      <c r="R141" s="1">
        <v>0.0</v>
      </c>
      <c r="S141" s="1">
        <v>0.0</v>
      </c>
      <c r="T141" s="1">
        <v>0.0</v>
      </c>
      <c r="U141" s="1">
        <v>38.799601</v>
      </c>
      <c r="V141" s="1">
        <v>2.194615</v>
      </c>
      <c r="W141" s="1">
        <v>13.273028</v>
      </c>
      <c r="X141" s="1">
        <v>0.0</v>
      </c>
      <c r="Y141" s="1">
        <v>4.1E-4</v>
      </c>
      <c r="Z141" s="1" t="s">
        <v>11</v>
      </c>
    </row>
    <row r="142">
      <c r="A142" s="1" t="s">
        <v>5</v>
      </c>
      <c r="B142" s="1" t="s">
        <v>6</v>
      </c>
      <c r="C142" s="1" t="s">
        <v>7</v>
      </c>
      <c r="D142" s="1">
        <v>32.0</v>
      </c>
      <c r="E142" s="1" t="s">
        <v>8</v>
      </c>
      <c r="F142" s="1">
        <v>1.0</v>
      </c>
      <c r="G142" s="1" t="s">
        <v>356</v>
      </c>
      <c r="H142" s="3">
        <v>32.0</v>
      </c>
      <c r="I142" s="3">
        <v>1.0</v>
      </c>
      <c r="J142" s="1">
        <v>1.0</v>
      </c>
      <c r="K142" s="1">
        <v>2.29608</v>
      </c>
      <c r="L142" s="1">
        <v>119.016</v>
      </c>
      <c r="M142" s="1"/>
      <c r="N142" s="1">
        <v>12.1292</v>
      </c>
      <c r="O142" s="6"/>
      <c r="P142" s="1">
        <v>1.081663</v>
      </c>
      <c r="Q142" s="1">
        <v>0.0</v>
      </c>
      <c r="R142" s="1">
        <v>0.0</v>
      </c>
      <c r="S142" s="1">
        <v>0.0</v>
      </c>
      <c r="T142" s="1">
        <v>0.0</v>
      </c>
      <c r="U142" s="1">
        <v>38.497939</v>
      </c>
      <c r="V142" s="1">
        <v>2.209891</v>
      </c>
      <c r="W142" s="1">
        <v>13.173788</v>
      </c>
      <c r="X142" s="1">
        <v>0.0</v>
      </c>
      <c r="Y142" s="1">
        <v>3.97E-4</v>
      </c>
      <c r="Z142" s="1" t="s">
        <v>11</v>
      </c>
    </row>
    <row r="143">
      <c r="A143" s="1" t="s">
        <v>5</v>
      </c>
      <c r="B143" s="1" t="s">
        <v>6</v>
      </c>
      <c r="C143" s="1" t="s">
        <v>7</v>
      </c>
      <c r="D143" s="1">
        <v>32.0</v>
      </c>
      <c r="E143" s="1" t="s">
        <v>8</v>
      </c>
      <c r="F143" s="1">
        <v>1.0</v>
      </c>
      <c r="G143" s="1" t="s">
        <v>356</v>
      </c>
      <c r="H143" s="3">
        <v>32.0</v>
      </c>
      <c r="I143" s="3">
        <v>1.0</v>
      </c>
      <c r="J143" s="1">
        <v>2.0</v>
      </c>
      <c r="K143" s="1">
        <v>2.41728</v>
      </c>
      <c r="L143" s="1">
        <v>117.876</v>
      </c>
      <c r="M143" s="1"/>
      <c r="N143" s="1">
        <v>12.0567</v>
      </c>
      <c r="O143" s="5">
        <f>AVERAGE(N141:N143)</f>
        <v>12.13683333</v>
      </c>
      <c r="P143" s="1">
        <v>1.110125</v>
      </c>
      <c r="Q143" s="1">
        <v>0.0</v>
      </c>
      <c r="R143" s="1">
        <v>0.0</v>
      </c>
      <c r="S143" s="1">
        <v>0.0</v>
      </c>
      <c r="T143" s="1">
        <v>0.0</v>
      </c>
      <c r="U143" s="1">
        <v>38.891482</v>
      </c>
      <c r="V143" s="1">
        <v>2.123223</v>
      </c>
      <c r="W143" s="1">
        <v>13.132931</v>
      </c>
      <c r="X143" s="1">
        <v>0.0</v>
      </c>
      <c r="Y143" s="1">
        <v>3.98E-4</v>
      </c>
      <c r="Z143" s="1" t="s">
        <v>11</v>
      </c>
    </row>
    <row r="144">
      <c r="A144" s="1" t="s">
        <v>5</v>
      </c>
      <c r="B144" s="1" t="s">
        <v>6</v>
      </c>
      <c r="C144" s="1" t="s">
        <v>7</v>
      </c>
      <c r="D144" s="1">
        <v>32.0</v>
      </c>
      <c r="E144" s="1" t="s">
        <v>8</v>
      </c>
      <c r="F144" s="1">
        <v>4.0</v>
      </c>
      <c r="G144" s="1" t="s">
        <v>357</v>
      </c>
      <c r="H144" s="3">
        <v>32.0</v>
      </c>
      <c r="I144" s="3">
        <v>4.0</v>
      </c>
      <c r="J144" s="1">
        <v>0.0</v>
      </c>
      <c r="K144" s="1">
        <v>2.12985</v>
      </c>
      <c r="L144" s="1">
        <v>120.185</v>
      </c>
      <c r="M144" s="1"/>
      <c r="N144" s="1">
        <v>11.6629</v>
      </c>
      <c r="O144" s="6"/>
      <c r="P144" s="1">
        <v>1.109315</v>
      </c>
      <c r="Q144" s="1">
        <v>0.0</v>
      </c>
      <c r="R144" s="1">
        <v>0.0</v>
      </c>
      <c r="S144" s="1">
        <v>0.0</v>
      </c>
      <c r="T144" s="1">
        <v>0.0</v>
      </c>
      <c r="U144" s="1">
        <v>38.786361</v>
      </c>
      <c r="V144" s="1">
        <v>2.199464</v>
      </c>
      <c r="W144" s="1">
        <v>12.740217</v>
      </c>
      <c r="X144" s="1">
        <v>0.0</v>
      </c>
      <c r="Y144" s="1">
        <v>4.05E-4</v>
      </c>
      <c r="Z144" s="1" t="s">
        <v>11</v>
      </c>
    </row>
    <row r="145">
      <c r="A145" s="1" t="s">
        <v>5</v>
      </c>
      <c r="B145" s="1" t="s">
        <v>6</v>
      </c>
      <c r="C145" s="1" t="s">
        <v>7</v>
      </c>
      <c r="D145" s="1">
        <v>32.0</v>
      </c>
      <c r="E145" s="1" t="s">
        <v>8</v>
      </c>
      <c r="F145" s="1">
        <v>4.0</v>
      </c>
      <c r="G145" s="1" t="s">
        <v>357</v>
      </c>
      <c r="H145" s="3">
        <v>32.0</v>
      </c>
      <c r="I145" s="3">
        <v>4.0</v>
      </c>
      <c r="J145" s="1">
        <v>1.0</v>
      </c>
      <c r="K145" s="1">
        <v>2.21875</v>
      </c>
      <c r="L145" s="1">
        <v>122.676</v>
      </c>
      <c r="M145" s="1"/>
      <c r="N145" s="1">
        <v>11.81</v>
      </c>
      <c r="O145" s="6"/>
      <c r="P145" s="1">
        <v>1.081</v>
      </c>
      <c r="Q145" s="1">
        <v>0.0</v>
      </c>
      <c r="R145" s="1">
        <v>0.0</v>
      </c>
      <c r="S145" s="1">
        <v>0.0</v>
      </c>
      <c r="T145" s="1">
        <v>0.0</v>
      </c>
      <c r="U145" s="1">
        <v>39.022204</v>
      </c>
      <c r="V145" s="1">
        <v>2.274125</v>
      </c>
      <c r="W145" s="1">
        <v>12.852028</v>
      </c>
      <c r="X145" s="1">
        <v>0.0</v>
      </c>
      <c r="Y145" s="1">
        <v>3.89E-4</v>
      </c>
      <c r="Z145" s="1" t="s">
        <v>11</v>
      </c>
    </row>
    <row r="146">
      <c r="A146" s="1" t="s">
        <v>5</v>
      </c>
      <c r="B146" s="1" t="s">
        <v>6</v>
      </c>
      <c r="C146" s="1" t="s">
        <v>7</v>
      </c>
      <c r="D146" s="1">
        <v>32.0</v>
      </c>
      <c r="E146" s="1" t="s">
        <v>8</v>
      </c>
      <c r="F146" s="1">
        <v>4.0</v>
      </c>
      <c r="G146" s="1" t="s">
        <v>357</v>
      </c>
      <c r="H146" s="3">
        <v>32.0</v>
      </c>
      <c r="I146" s="3">
        <v>4.0</v>
      </c>
      <c r="J146" s="1">
        <v>2.0</v>
      </c>
      <c r="K146" s="1">
        <v>2.10485</v>
      </c>
      <c r="L146" s="1">
        <v>120.846</v>
      </c>
      <c r="M146" s="1"/>
      <c r="N146" s="1">
        <v>11.6726</v>
      </c>
      <c r="O146" s="5">
        <f>AVERAGE(N144:N146)</f>
        <v>11.71516667</v>
      </c>
      <c r="P146" s="1">
        <v>1.076952</v>
      </c>
      <c r="Q146" s="1">
        <v>0.0</v>
      </c>
      <c r="R146" s="1">
        <v>0.0</v>
      </c>
      <c r="S146" s="1">
        <v>0.0</v>
      </c>
      <c r="T146" s="1">
        <v>0.0</v>
      </c>
      <c r="U146" s="1">
        <v>38.693177</v>
      </c>
      <c r="V146" s="1">
        <v>2.259568</v>
      </c>
      <c r="W146" s="1">
        <v>12.712757</v>
      </c>
      <c r="X146" s="1">
        <v>0.0</v>
      </c>
      <c r="Y146" s="1">
        <v>4.33E-4</v>
      </c>
      <c r="Z146" s="1" t="s">
        <v>11</v>
      </c>
    </row>
    <row r="147">
      <c r="A147" s="1" t="s">
        <v>5</v>
      </c>
      <c r="B147" s="1" t="s">
        <v>6</v>
      </c>
      <c r="C147" s="1" t="s">
        <v>7</v>
      </c>
      <c r="D147" s="1">
        <v>32.0</v>
      </c>
      <c r="E147" s="1" t="s">
        <v>8</v>
      </c>
      <c r="F147" s="1">
        <v>8.0</v>
      </c>
      <c r="G147" s="1" t="s">
        <v>358</v>
      </c>
      <c r="H147" s="3">
        <v>32.0</v>
      </c>
      <c r="I147" s="3">
        <v>8.0</v>
      </c>
      <c r="J147" s="1">
        <v>0.0</v>
      </c>
      <c r="K147" s="1">
        <v>2.22529</v>
      </c>
      <c r="L147" s="1">
        <v>119.797</v>
      </c>
      <c r="M147" s="1"/>
      <c r="N147" s="1">
        <v>11.4902</v>
      </c>
      <c r="O147" s="4"/>
      <c r="P147" s="1">
        <v>1.089535</v>
      </c>
      <c r="Q147" s="1">
        <v>0.0</v>
      </c>
      <c r="R147" s="1">
        <v>0.0</v>
      </c>
      <c r="S147" s="1">
        <v>0.0</v>
      </c>
      <c r="T147" s="1">
        <v>0.0</v>
      </c>
      <c r="U147" s="1">
        <v>38.348739</v>
      </c>
      <c r="V147" s="1">
        <v>2.260364</v>
      </c>
      <c r="W147" s="1">
        <v>12.544964</v>
      </c>
      <c r="X147" s="1">
        <v>0.0</v>
      </c>
      <c r="Y147" s="1">
        <v>3.99E-4</v>
      </c>
      <c r="Z147" s="1" t="s">
        <v>11</v>
      </c>
    </row>
    <row r="148">
      <c r="A148" s="1" t="s">
        <v>5</v>
      </c>
      <c r="B148" s="1" t="s">
        <v>6</v>
      </c>
      <c r="C148" s="1" t="s">
        <v>7</v>
      </c>
      <c r="D148" s="1">
        <v>32.0</v>
      </c>
      <c r="E148" s="1" t="s">
        <v>8</v>
      </c>
      <c r="F148" s="1">
        <v>8.0</v>
      </c>
      <c r="G148" s="1" t="s">
        <v>358</v>
      </c>
      <c r="H148" s="3">
        <v>32.0</v>
      </c>
      <c r="I148" s="3">
        <v>8.0</v>
      </c>
      <c r="J148" s="1">
        <v>1.0</v>
      </c>
      <c r="K148" s="1">
        <v>2.1903</v>
      </c>
      <c r="L148" s="1">
        <v>122.35</v>
      </c>
      <c r="M148" s="1"/>
      <c r="N148" s="1">
        <v>11.5341</v>
      </c>
      <c r="O148" s="4"/>
      <c r="P148" s="1">
        <v>1.188362</v>
      </c>
      <c r="Q148" s="1">
        <v>0.0</v>
      </c>
      <c r="R148" s="1">
        <v>0.0</v>
      </c>
      <c r="S148" s="1">
        <v>0.0</v>
      </c>
      <c r="T148" s="1">
        <v>0.0</v>
      </c>
      <c r="U148" s="1">
        <v>38.574372</v>
      </c>
      <c r="V148" s="1">
        <v>2.404546</v>
      </c>
      <c r="W148" s="1">
        <v>12.686961</v>
      </c>
      <c r="X148" s="1">
        <v>0.0</v>
      </c>
      <c r="Y148" s="1">
        <v>3.99E-4</v>
      </c>
      <c r="Z148" s="1" t="s">
        <v>11</v>
      </c>
    </row>
    <row r="149">
      <c r="A149" s="1" t="s">
        <v>5</v>
      </c>
      <c r="B149" s="1" t="s">
        <v>6</v>
      </c>
      <c r="C149" s="1" t="s">
        <v>7</v>
      </c>
      <c r="D149" s="1">
        <v>32.0</v>
      </c>
      <c r="E149" s="1" t="s">
        <v>8</v>
      </c>
      <c r="F149" s="1">
        <v>8.0</v>
      </c>
      <c r="G149" s="1" t="s">
        <v>358</v>
      </c>
      <c r="H149" s="3">
        <v>32.0</v>
      </c>
      <c r="I149" s="3">
        <v>8.0</v>
      </c>
      <c r="J149" s="1">
        <v>2.0</v>
      </c>
      <c r="K149" s="1">
        <v>2.24082</v>
      </c>
      <c r="L149" s="1">
        <v>122.056</v>
      </c>
      <c r="M149" s="1"/>
      <c r="N149" s="1">
        <v>11.6849</v>
      </c>
      <c r="O149" s="8">
        <f>AVERAGE(N147:N149)</f>
        <v>11.56973333</v>
      </c>
      <c r="P149" s="1">
        <v>1.096987</v>
      </c>
      <c r="Q149" s="1">
        <v>0.0</v>
      </c>
      <c r="R149" s="1">
        <v>0.0</v>
      </c>
      <c r="S149" s="1">
        <v>0.0</v>
      </c>
      <c r="T149" s="1">
        <v>0.0</v>
      </c>
      <c r="U149" s="1">
        <v>38.654678</v>
      </c>
      <c r="V149" s="1">
        <v>2.249727</v>
      </c>
      <c r="W149" s="1">
        <v>12.745025</v>
      </c>
      <c r="X149" s="1">
        <v>0.0</v>
      </c>
      <c r="Y149" s="1">
        <v>4.02E-4</v>
      </c>
      <c r="Z149" s="1" t="s">
        <v>11</v>
      </c>
    </row>
    <row r="150">
      <c r="A150" s="1" t="s">
        <v>5</v>
      </c>
      <c r="B150" s="1" t="s">
        <v>6</v>
      </c>
      <c r="C150" s="1" t="s">
        <v>7</v>
      </c>
      <c r="D150" s="1">
        <v>64.0</v>
      </c>
      <c r="E150" s="1" t="s">
        <v>8</v>
      </c>
      <c r="F150" s="1">
        <v>1.0</v>
      </c>
      <c r="G150" s="1" t="s">
        <v>359</v>
      </c>
      <c r="H150" s="3">
        <v>64.0</v>
      </c>
      <c r="I150" s="3">
        <v>1.0</v>
      </c>
      <c r="J150" s="1">
        <v>0.0</v>
      </c>
      <c r="K150" s="1">
        <v>2.55379</v>
      </c>
      <c r="L150" s="1">
        <v>99.5137</v>
      </c>
      <c r="M150" s="1"/>
      <c r="N150" s="1">
        <v>12.3587</v>
      </c>
      <c r="O150" s="6"/>
      <c r="P150" s="1">
        <v>1.167973</v>
      </c>
      <c r="Q150" s="1">
        <v>0.0</v>
      </c>
      <c r="R150" s="1">
        <v>0.0</v>
      </c>
      <c r="S150" s="1">
        <v>0.0</v>
      </c>
      <c r="T150" s="1">
        <v>0.0</v>
      </c>
      <c r="U150" s="1">
        <v>39.906116</v>
      </c>
      <c r="V150" s="1">
        <v>2.024379</v>
      </c>
      <c r="W150" s="1">
        <v>13.495172</v>
      </c>
      <c r="X150" s="1">
        <v>0.0</v>
      </c>
      <c r="Y150" s="1">
        <v>4.51E-4</v>
      </c>
      <c r="Z150" s="1" t="s">
        <v>11</v>
      </c>
    </row>
    <row r="151">
      <c r="A151" s="1" t="s">
        <v>5</v>
      </c>
      <c r="B151" s="1" t="s">
        <v>6</v>
      </c>
      <c r="C151" s="1" t="s">
        <v>7</v>
      </c>
      <c r="D151" s="1">
        <v>64.0</v>
      </c>
      <c r="E151" s="1" t="s">
        <v>8</v>
      </c>
      <c r="F151" s="1">
        <v>1.0</v>
      </c>
      <c r="G151" s="1" t="s">
        <v>359</v>
      </c>
      <c r="H151" s="3">
        <v>64.0</v>
      </c>
      <c r="I151" s="3">
        <v>1.0</v>
      </c>
      <c r="J151" s="1">
        <v>1.0</v>
      </c>
      <c r="K151" s="1">
        <v>2.38524</v>
      </c>
      <c r="L151" s="1">
        <v>101.311</v>
      </c>
      <c r="M151" s="1"/>
      <c r="N151" s="1">
        <v>12.1793</v>
      </c>
      <c r="O151" s="6"/>
      <c r="P151" s="1">
        <v>1.138225</v>
      </c>
      <c r="Q151" s="1">
        <v>0.0</v>
      </c>
      <c r="R151" s="1">
        <v>0.0</v>
      </c>
      <c r="S151" s="1">
        <v>0.0</v>
      </c>
      <c r="T151" s="1">
        <v>0.0</v>
      </c>
      <c r="U151" s="1">
        <v>39.849302</v>
      </c>
      <c r="V151" s="1">
        <v>2.067605</v>
      </c>
      <c r="W151" s="1">
        <v>13.281228</v>
      </c>
      <c r="X151" s="1">
        <v>0.0</v>
      </c>
      <c r="Y151" s="1">
        <v>4.3E-4</v>
      </c>
      <c r="Z151" s="1" t="s">
        <v>11</v>
      </c>
    </row>
    <row r="152">
      <c r="A152" s="1" t="s">
        <v>5</v>
      </c>
      <c r="B152" s="1" t="s">
        <v>6</v>
      </c>
      <c r="C152" s="1" t="s">
        <v>7</v>
      </c>
      <c r="D152" s="1">
        <v>64.0</v>
      </c>
      <c r="E152" s="1" t="s">
        <v>8</v>
      </c>
      <c r="F152" s="1">
        <v>1.0</v>
      </c>
      <c r="G152" s="1" t="s">
        <v>359</v>
      </c>
      <c r="H152" s="3">
        <v>64.0</v>
      </c>
      <c r="I152" s="3">
        <v>1.0</v>
      </c>
      <c r="J152" s="1">
        <v>2.0</v>
      </c>
      <c r="K152" s="1">
        <v>2.37307</v>
      </c>
      <c r="L152" s="1">
        <v>101.256</v>
      </c>
      <c r="M152" s="1"/>
      <c r="N152" s="1">
        <v>12.3186</v>
      </c>
      <c r="O152" s="5">
        <f>AVERAGE(N150:N152)</f>
        <v>12.28553333</v>
      </c>
      <c r="P152" s="1">
        <v>1.175284</v>
      </c>
      <c r="Q152" s="1">
        <v>0.0</v>
      </c>
      <c r="R152" s="1">
        <v>0.0</v>
      </c>
      <c r="S152" s="1">
        <v>0.0</v>
      </c>
      <c r="T152" s="1">
        <v>0.0</v>
      </c>
      <c r="U152" s="1">
        <v>39.642644</v>
      </c>
      <c r="V152" s="1">
        <v>2.088982</v>
      </c>
      <c r="W152" s="1">
        <v>13.457663</v>
      </c>
      <c r="X152" s="1">
        <v>0.0</v>
      </c>
      <c r="Y152" s="1">
        <v>4.16E-4</v>
      </c>
      <c r="Z152" s="1" t="s">
        <v>11</v>
      </c>
    </row>
    <row r="153">
      <c r="A153" s="1" t="s">
        <v>5</v>
      </c>
      <c r="B153" s="1" t="s">
        <v>6</v>
      </c>
      <c r="C153" s="1" t="s">
        <v>7</v>
      </c>
      <c r="D153" s="1">
        <v>64.0</v>
      </c>
      <c r="E153" s="1" t="s">
        <v>8</v>
      </c>
      <c r="F153" s="1">
        <v>4.0</v>
      </c>
      <c r="G153" s="1" t="s">
        <v>360</v>
      </c>
      <c r="H153" s="3">
        <v>64.0</v>
      </c>
      <c r="I153" s="3">
        <v>4.0</v>
      </c>
      <c r="J153" s="1">
        <v>0.0</v>
      </c>
      <c r="K153" s="1">
        <v>2.31999</v>
      </c>
      <c r="L153" s="1">
        <v>98.8668</v>
      </c>
      <c r="M153" s="1"/>
      <c r="N153" s="1">
        <v>12.1306</v>
      </c>
      <c r="O153" s="6"/>
      <c r="P153" s="1">
        <v>1.152319</v>
      </c>
      <c r="Q153" s="1">
        <v>0.0</v>
      </c>
      <c r="R153" s="1">
        <v>0.0</v>
      </c>
      <c r="S153" s="1">
        <v>0.0</v>
      </c>
      <c r="T153" s="1">
        <v>0.0</v>
      </c>
      <c r="U153" s="1">
        <v>39.848621</v>
      </c>
      <c r="V153" s="1">
        <v>2.041474</v>
      </c>
      <c r="W153" s="1">
        <v>13.251708</v>
      </c>
      <c r="X153" s="1">
        <v>0.0</v>
      </c>
      <c r="Y153" s="1">
        <v>4.12E-4</v>
      </c>
      <c r="Z153" s="1" t="s">
        <v>11</v>
      </c>
    </row>
    <row r="154">
      <c r="A154" s="1" t="s">
        <v>5</v>
      </c>
      <c r="B154" s="1" t="s">
        <v>6</v>
      </c>
      <c r="C154" s="1" t="s">
        <v>7</v>
      </c>
      <c r="D154" s="1">
        <v>64.0</v>
      </c>
      <c r="E154" s="1" t="s">
        <v>8</v>
      </c>
      <c r="F154" s="1">
        <v>4.0</v>
      </c>
      <c r="G154" s="1" t="s">
        <v>360</v>
      </c>
      <c r="H154" s="3">
        <v>64.0</v>
      </c>
      <c r="I154" s="3">
        <v>4.0</v>
      </c>
      <c r="J154" s="1">
        <v>1.0</v>
      </c>
      <c r="K154" s="1">
        <v>2.36816</v>
      </c>
      <c r="L154" s="1">
        <v>100.667</v>
      </c>
      <c r="M154" s="1"/>
      <c r="N154" s="1">
        <v>12.2818</v>
      </c>
      <c r="O154" s="6"/>
      <c r="P154" s="1">
        <v>1.154295</v>
      </c>
      <c r="Q154" s="1">
        <v>0.0</v>
      </c>
      <c r="R154" s="1">
        <v>0.0</v>
      </c>
      <c r="S154" s="1">
        <v>0.0</v>
      </c>
      <c r="T154" s="1">
        <v>0.0</v>
      </c>
      <c r="U154" s="1">
        <v>39.80099</v>
      </c>
      <c r="V154" s="1">
        <v>2.128397</v>
      </c>
      <c r="W154" s="1">
        <v>13.398522</v>
      </c>
      <c r="X154" s="1">
        <v>0.0</v>
      </c>
      <c r="Y154" s="1">
        <v>4.24E-4</v>
      </c>
      <c r="Z154" s="1" t="s">
        <v>11</v>
      </c>
    </row>
    <row r="155">
      <c r="A155" s="1" t="s">
        <v>5</v>
      </c>
      <c r="B155" s="1" t="s">
        <v>6</v>
      </c>
      <c r="C155" s="1" t="s">
        <v>7</v>
      </c>
      <c r="D155" s="1">
        <v>64.0</v>
      </c>
      <c r="E155" s="1" t="s">
        <v>8</v>
      </c>
      <c r="F155" s="1">
        <v>4.0</v>
      </c>
      <c r="G155" s="1" t="s">
        <v>360</v>
      </c>
      <c r="H155" s="3">
        <v>64.0</v>
      </c>
      <c r="I155" s="3">
        <v>4.0</v>
      </c>
      <c r="J155" s="1">
        <v>2.0</v>
      </c>
      <c r="K155" s="1">
        <v>2.25974</v>
      </c>
      <c r="L155" s="1">
        <v>100.354</v>
      </c>
      <c r="M155" s="1"/>
      <c r="N155" s="1">
        <v>12.2656</v>
      </c>
      <c r="O155" s="5">
        <f>AVERAGE(N153:N155)</f>
        <v>12.226</v>
      </c>
      <c r="P155" s="1">
        <v>1.151733</v>
      </c>
      <c r="Q155" s="1">
        <v>0.0</v>
      </c>
      <c r="R155" s="1">
        <v>0.0</v>
      </c>
      <c r="S155" s="1">
        <v>0.0</v>
      </c>
      <c r="T155" s="1">
        <v>0.0</v>
      </c>
      <c r="U155" s="1">
        <v>39.774559</v>
      </c>
      <c r="V155" s="1">
        <v>2.09279</v>
      </c>
      <c r="W155" s="1">
        <v>13.383386</v>
      </c>
      <c r="X155" s="1">
        <v>0.0</v>
      </c>
      <c r="Y155" s="1">
        <v>4.15E-4</v>
      </c>
      <c r="Z155" s="1" t="s">
        <v>11</v>
      </c>
    </row>
    <row r="156">
      <c r="A156" s="1" t="s">
        <v>5</v>
      </c>
      <c r="B156" s="1" t="s">
        <v>6</v>
      </c>
      <c r="C156" s="1" t="s">
        <v>7</v>
      </c>
      <c r="D156" s="1">
        <v>64.0</v>
      </c>
      <c r="E156" s="1" t="s">
        <v>8</v>
      </c>
      <c r="F156" s="1">
        <v>8.0</v>
      </c>
      <c r="G156" s="1" t="s">
        <v>361</v>
      </c>
      <c r="H156" s="3">
        <v>64.0</v>
      </c>
      <c r="I156" s="3">
        <v>8.0</v>
      </c>
      <c r="J156" s="1">
        <v>0.0</v>
      </c>
      <c r="K156" s="1">
        <v>2.26766</v>
      </c>
      <c r="L156" s="1">
        <v>99.5206</v>
      </c>
      <c r="M156" s="1"/>
      <c r="N156" s="1">
        <v>12.415</v>
      </c>
      <c r="O156" s="6"/>
      <c r="P156" s="1">
        <v>1.194379</v>
      </c>
      <c r="Q156" s="1">
        <v>0.0</v>
      </c>
      <c r="R156" s="1">
        <v>0.0</v>
      </c>
      <c r="S156" s="1">
        <v>0.0</v>
      </c>
      <c r="T156" s="1">
        <v>0.0</v>
      </c>
      <c r="U156" s="1">
        <v>39.700668</v>
      </c>
      <c r="V156" s="1">
        <v>2.019631</v>
      </c>
      <c r="W156" s="1">
        <v>13.57445</v>
      </c>
      <c r="X156" s="1">
        <v>0.0</v>
      </c>
      <c r="Y156" s="1">
        <v>4.41E-4</v>
      </c>
      <c r="Z156" s="1" t="s">
        <v>11</v>
      </c>
    </row>
    <row r="157">
      <c r="A157" s="1" t="s">
        <v>5</v>
      </c>
      <c r="B157" s="1" t="s">
        <v>6</v>
      </c>
      <c r="C157" s="1" t="s">
        <v>7</v>
      </c>
      <c r="D157" s="1">
        <v>64.0</v>
      </c>
      <c r="E157" s="1" t="s">
        <v>8</v>
      </c>
      <c r="F157" s="1">
        <v>8.0</v>
      </c>
      <c r="G157" s="1" t="s">
        <v>361</v>
      </c>
      <c r="H157" s="3">
        <v>64.0</v>
      </c>
      <c r="I157" s="3">
        <v>8.0</v>
      </c>
      <c r="J157" s="1">
        <v>1.0</v>
      </c>
      <c r="K157" s="1">
        <v>2.16252</v>
      </c>
      <c r="L157" s="1">
        <v>102.019</v>
      </c>
      <c r="M157" s="1"/>
      <c r="N157" s="1">
        <v>12.4582</v>
      </c>
      <c r="O157" s="6"/>
      <c r="P157" s="1">
        <v>1.163531</v>
      </c>
      <c r="Q157" s="1">
        <v>0.0</v>
      </c>
      <c r="R157" s="1">
        <v>0.0</v>
      </c>
      <c r="S157" s="1">
        <v>0.0</v>
      </c>
      <c r="T157" s="1">
        <v>0.0</v>
      </c>
      <c r="U157" s="1">
        <v>40.053953</v>
      </c>
      <c r="V157" s="1">
        <v>2.040858</v>
      </c>
      <c r="W157" s="1">
        <v>13.586876</v>
      </c>
      <c r="X157" s="1">
        <v>0.0</v>
      </c>
      <c r="Y157" s="1">
        <v>4.3E-4</v>
      </c>
      <c r="Z157" s="1" t="s">
        <v>11</v>
      </c>
    </row>
    <row r="158">
      <c r="A158" s="1" t="s">
        <v>5</v>
      </c>
      <c r="B158" s="1" t="s">
        <v>6</v>
      </c>
      <c r="C158" s="1" t="s">
        <v>7</v>
      </c>
      <c r="D158" s="1">
        <v>64.0</v>
      </c>
      <c r="E158" s="1" t="s">
        <v>8</v>
      </c>
      <c r="F158" s="1">
        <v>8.0</v>
      </c>
      <c r="G158" s="1" t="s">
        <v>361</v>
      </c>
      <c r="H158" s="3">
        <v>64.0</v>
      </c>
      <c r="I158" s="3">
        <v>8.0</v>
      </c>
      <c r="J158" s="1">
        <v>2.0</v>
      </c>
      <c r="K158" s="1">
        <v>2.46099</v>
      </c>
      <c r="L158" s="1">
        <v>100.993</v>
      </c>
      <c r="M158" s="1"/>
      <c r="N158" s="1">
        <v>12.3308</v>
      </c>
      <c r="O158" s="5">
        <f>AVERAGE(N156:N158)</f>
        <v>12.40133333</v>
      </c>
      <c r="P158" s="1">
        <v>1.150438</v>
      </c>
      <c r="Q158" s="1">
        <v>0.0</v>
      </c>
      <c r="R158" s="1">
        <v>0.0</v>
      </c>
      <c r="S158" s="1">
        <v>0.0</v>
      </c>
      <c r="T158" s="1">
        <v>0.0</v>
      </c>
      <c r="U158" s="1">
        <v>39.942951</v>
      </c>
      <c r="V158" s="1">
        <v>2.05645</v>
      </c>
      <c r="W158" s="1">
        <v>13.445111</v>
      </c>
      <c r="X158" s="1">
        <v>0.0</v>
      </c>
      <c r="Y158" s="1">
        <v>3.97E-4</v>
      </c>
      <c r="Z158" s="1" t="s">
        <v>11</v>
      </c>
    </row>
    <row r="159">
      <c r="H159" s="11"/>
      <c r="I159" s="11"/>
    </row>
    <row r="160">
      <c r="H160" s="11"/>
      <c r="I160" s="11"/>
    </row>
    <row r="161">
      <c r="H161" s="11"/>
      <c r="I161" s="11"/>
    </row>
    <row r="162">
      <c r="H162" s="11"/>
      <c r="I162" s="11"/>
    </row>
    <row r="163">
      <c r="H163" s="11"/>
      <c r="I163" s="11"/>
    </row>
    <row r="164">
      <c r="H164" s="11"/>
      <c r="I164" s="11"/>
    </row>
    <row r="165">
      <c r="H165" s="11"/>
      <c r="I165" s="11"/>
    </row>
    <row r="166">
      <c r="H166" s="11"/>
      <c r="I166" s="11"/>
    </row>
    <row r="167">
      <c r="H167" s="11"/>
      <c r="I167" s="11"/>
    </row>
    <row r="168">
      <c r="H168" s="11"/>
      <c r="I168" s="11"/>
    </row>
    <row r="169">
      <c r="H169" s="11"/>
      <c r="I169" s="11"/>
    </row>
    <row r="170">
      <c r="H170" s="11"/>
      <c r="I170" s="11"/>
    </row>
    <row r="171">
      <c r="H171" s="11"/>
      <c r="I171" s="11"/>
    </row>
    <row r="172">
      <c r="H172" s="11"/>
      <c r="I172" s="11"/>
    </row>
    <row r="173">
      <c r="H173" s="11"/>
      <c r="I173" s="11"/>
    </row>
    <row r="174">
      <c r="H174" s="11"/>
      <c r="I174" s="11"/>
    </row>
    <row r="175">
      <c r="H175" s="11"/>
      <c r="I175" s="11"/>
    </row>
    <row r="176">
      <c r="H176" s="11"/>
      <c r="I176" s="11"/>
    </row>
    <row r="177">
      <c r="H177" s="11"/>
      <c r="I177" s="11"/>
    </row>
    <row r="178">
      <c r="H178" s="11"/>
      <c r="I178" s="11"/>
    </row>
    <row r="179">
      <c r="H179" s="11"/>
      <c r="I179" s="11"/>
    </row>
    <row r="180">
      <c r="H180" s="11"/>
      <c r="I180" s="11"/>
    </row>
    <row r="181">
      <c r="H181" s="11"/>
      <c r="I181" s="11"/>
    </row>
    <row r="182">
      <c r="H182" s="11"/>
      <c r="I182" s="11"/>
    </row>
    <row r="183">
      <c r="H183" s="11"/>
      <c r="I183" s="11"/>
    </row>
    <row r="184">
      <c r="H184" s="11"/>
      <c r="I184" s="11"/>
    </row>
    <row r="185">
      <c r="H185" s="11"/>
      <c r="I185" s="11"/>
    </row>
    <row r="186">
      <c r="H186" s="11"/>
      <c r="I186" s="11"/>
    </row>
    <row r="187">
      <c r="H187" s="11"/>
      <c r="I187" s="11"/>
    </row>
    <row r="188">
      <c r="H188" s="11"/>
      <c r="I188" s="11"/>
    </row>
    <row r="189">
      <c r="H189" s="11"/>
      <c r="I189" s="11"/>
    </row>
    <row r="190">
      <c r="H190" s="11"/>
      <c r="I190" s="11"/>
    </row>
    <row r="191">
      <c r="H191" s="11"/>
      <c r="I191" s="11"/>
    </row>
    <row r="192">
      <c r="H192" s="11"/>
      <c r="I192" s="11"/>
    </row>
    <row r="193">
      <c r="H193" s="11"/>
      <c r="I193" s="11"/>
    </row>
    <row r="194">
      <c r="H194" s="11"/>
      <c r="I194" s="11"/>
    </row>
    <row r="195">
      <c r="H195" s="11"/>
      <c r="I195" s="11"/>
    </row>
    <row r="196">
      <c r="H196" s="11"/>
      <c r="I196" s="11"/>
    </row>
    <row r="197">
      <c r="H197" s="11"/>
      <c r="I197" s="11"/>
    </row>
    <row r="198">
      <c r="H198" s="11"/>
      <c r="I198" s="11"/>
    </row>
    <row r="199">
      <c r="H199" s="11"/>
      <c r="I199" s="11"/>
    </row>
    <row r="200">
      <c r="H200" s="11"/>
      <c r="I200" s="11"/>
    </row>
    <row r="201">
      <c r="H201" s="11"/>
      <c r="I201" s="11"/>
    </row>
    <row r="202">
      <c r="H202" s="11"/>
      <c r="I202" s="11"/>
    </row>
    <row r="203">
      <c r="H203" s="11"/>
      <c r="I203" s="11"/>
    </row>
    <row r="204">
      <c r="H204" s="11"/>
      <c r="I204" s="11"/>
    </row>
    <row r="205">
      <c r="H205" s="11"/>
      <c r="I205" s="11"/>
    </row>
    <row r="206">
      <c r="H206" s="11"/>
      <c r="I206" s="11"/>
    </row>
    <row r="207">
      <c r="H207" s="11"/>
      <c r="I207" s="11"/>
    </row>
    <row r="208">
      <c r="H208" s="11"/>
      <c r="I208" s="11"/>
    </row>
    <row r="209">
      <c r="H209" s="11"/>
      <c r="I209" s="11"/>
    </row>
    <row r="210">
      <c r="H210" s="11"/>
      <c r="I210" s="11"/>
    </row>
    <row r="211">
      <c r="H211" s="11"/>
      <c r="I211" s="11"/>
    </row>
    <row r="212">
      <c r="H212" s="11"/>
      <c r="I212" s="11"/>
    </row>
    <row r="213">
      <c r="H213" s="11"/>
      <c r="I213" s="11"/>
    </row>
    <row r="214">
      <c r="H214" s="11"/>
      <c r="I214" s="11"/>
    </row>
    <row r="215">
      <c r="H215" s="11"/>
      <c r="I215" s="11"/>
    </row>
    <row r="216">
      <c r="H216" s="11"/>
      <c r="I216" s="11"/>
    </row>
    <row r="217">
      <c r="H217" s="11"/>
      <c r="I217" s="11"/>
    </row>
    <row r="218">
      <c r="H218" s="11"/>
      <c r="I218" s="11"/>
    </row>
    <row r="219">
      <c r="H219" s="11"/>
      <c r="I219" s="11"/>
    </row>
    <row r="220">
      <c r="H220" s="11"/>
      <c r="I220" s="11"/>
    </row>
    <row r="221">
      <c r="H221" s="11"/>
      <c r="I221" s="11"/>
    </row>
    <row r="222">
      <c r="H222" s="11"/>
      <c r="I222" s="11"/>
    </row>
    <row r="223">
      <c r="H223" s="11"/>
      <c r="I223" s="11"/>
    </row>
    <row r="224">
      <c r="H224" s="11"/>
      <c r="I224" s="11"/>
    </row>
    <row r="225">
      <c r="H225" s="11"/>
      <c r="I225" s="11"/>
    </row>
    <row r="226">
      <c r="H226" s="11"/>
      <c r="I226" s="11"/>
    </row>
    <row r="227">
      <c r="H227" s="11"/>
      <c r="I227" s="11"/>
    </row>
    <row r="228">
      <c r="H228" s="11"/>
      <c r="I228" s="11"/>
    </row>
    <row r="229">
      <c r="H229" s="11"/>
      <c r="I229" s="11"/>
    </row>
    <row r="230">
      <c r="H230" s="11"/>
      <c r="I230" s="11"/>
    </row>
    <row r="231">
      <c r="H231" s="11"/>
      <c r="I231" s="11"/>
    </row>
    <row r="232">
      <c r="H232" s="11"/>
      <c r="I232" s="11"/>
    </row>
    <row r="233">
      <c r="H233" s="11"/>
      <c r="I233" s="11"/>
    </row>
    <row r="234">
      <c r="H234" s="11"/>
      <c r="I234" s="11"/>
    </row>
    <row r="235">
      <c r="H235" s="11"/>
      <c r="I235" s="11"/>
    </row>
    <row r="236">
      <c r="H236" s="11"/>
      <c r="I236" s="11"/>
    </row>
    <row r="237">
      <c r="H237" s="11"/>
      <c r="I237" s="11"/>
    </row>
    <row r="238">
      <c r="H238" s="11"/>
      <c r="I238" s="11"/>
    </row>
    <row r="239">
      <c r="H239" s="11"/>
      <c r="I239" s="11"/>
    </row>
    <row r="240">
      <c r="H240" s="11"/>
      <c r="I240" s="11"/>
    </row>
    <row r="241">
      <c r="H241" s="11"/>
      <c r="I241" s="11"/>
    </row>
    <row r="242">
      <c r="H242" s="11"/>
      <c r="I242" s="11"/>
    </row>
    <row r="243">
      <c r="H243" s="11"/>
      <c r="I243" s="11"/>
    </row>
    <row r="244">
      <c r="H244" s="11"/>
      <c r="I244" s="11"/>
    </row>
    <row r="245">
      <c r="H245" s="11"/>
      <c r="I245" s="11"/>
    </row>
    <row r="246">
      <c r="H246" s="11"/>
      <c r="I246" s="11"/>
    </row>
    <row r="247">
      <c r="H247" s="11"/>
      <c r="I247" s="11"/>
    </row>
    <row r="248">
      <c r="H248" s="11"/>
      <c r="I248" s="11"/>
    </row>
    <row r="249">
      <c r="H249" s="11"/>
      <c r="I249" s="11"/>
    </row>
    <row r="250">
      <c r="H250" s="11"/>
      <c r="I250" s="11"/>
    </row>
    <row r="251">
      <c r="H251" s="11"/>
      <c r="I251" s="11"/>
    </row>
    <row r="252">
      <c r="H252" s="11"/>
      <c r="I252" s="11"/>
    </row>
    <row r="253">
      <c r="H253" s="11"/>
      <c r="I253" s="11"/>
    </row>
    <row r="254">
      <c r="H254" s="11"/>
      <c r="I254" s="11"/>
    </row>
    <row r="255">
      <c r="H255" s="11"/>
      <c r="I255" s="11"/>
    </row>
    <row r="256">
      <c r="H256" s="11"/>
      <c r="I256" s="11"/>
    </row>
    <row r="257">
      <c r="H257" s="11"/>
      <c r="I257" s="11"/>
    </row>
    <row r="258">
      <c r="H258" s="11"/>
      <c r="I258" s="11"/>
    </row>
    <row r="259">
      <c r="H259" s="11"/>
      <c r="I259" s="11"/>
    </row>
    <row r="260">
      <c r="H260" s="11"/>
      <c r="I260" s="11"/>
    </row>
    <row r="261">
      <c r="H261" s="11"/>
      <c r="I261" s="11"/>
    </row>
    <row r="262">
      <c r="H262" s="11"/>
      <c r="I262" s="11"/>
    </row>
    <row r="263">
      <c r="H263" s="11"/>
      <c r="I263" s="11"/>
    </row>
    <row r="264">
      <c r="H264" s="11"/>
      <c r="I264" s="11"/>
    </row>
    <row r="265">
      <c r="H265" s="11"/>
      <c r="I265" s="11"/>
    </row>
    <row r="266">
      <c r="H266" s="11"/>
      <c r="I266" s="11"/>
    </row>
    <row r="267">
      <c r="H267" s="11"/>
      <c r="I267" s="11"/>
    </row>
    <row r="268">
      <c r="H268" s="11"/>
      <c r="I268" s="11"/>
    </row>
    <row r="269">
      <c r="H269" s="11"/>
      <c r="I269" s="11"/>
    </row>
    <row r="270">
      <c r="H270" s="11"/>
      <c r="I270" s="11"/>
    </row>
    <row r="271">
      <c r="H271" s="11"/>
      <c r="I271" s="11"/>
    </row>
    <row r="272">
      <c r="H272" s="11"/>
      <c r="I272" s="11"/>
    </row>
    <row r="273">
      <c r="H273" s="11"/>
      <c r="I273" s="11"/>
    </row>
    <row r="274">
      <c r="H274" s="11"/>
      <c r="I274" s="11"/>
    </row>
    <row r="275">
      <c r="H275" s="11"/>
      <c r="I275" s="11"/>
    </row>
    <row r="276">
      <c r="H276" s="11"/>
      <c r="I276" s="11"/>
    </row>
    <row r="277">
      <c r="H277" s="11"/>
      <c r="I277" s="11"/>
    </row>
    <row r="278">
      <c r="H278" s="11"/>
      <c r="I278" s="11"/>
    </row>
    <row r="279">
      <c r="H279" s="11"/>
      <c r="I279" s="11"/>
    </row>
    <row r="280">
      <c r="H280" s="11"/>
      <c r="I280" s="11"/>
    </row>
    <row r="281">
      <c r="H281" s="11"/>
      <c r="I281" s="11"/>
    </row>
    <row r="282">
      <c r="H282" s="11"/>
      <c r="I282" s="11"/>
    </row>
    <row r="283">
      <c r="H283" s="11"/>
      <c r="I283" s="11"/>
    </row>
    <row r="284">
      <c r="H284" s="11"/>
      <c r="I284" s="11"/>
    </row>
    <row r="285">
      <c r="H285" s="11"/>
      <c r="I285" s="11"/>
    </row>
    <row r="286">
      <c r="H286" s="11"/>
      <c r="I286" s="11"/>
    </row>
    <row r="287">
      <c r="H287" s="11"/>
      <c r="I287" s="11"/>
    </row>
    <row r="288">
      <c r="H288" s="11"/>
      <c r="I288" s="11"/>
    </row>
    <row r="289">
      <c r="H289" s="11"/>
      <c r="I289" s="11"/>
    </row>
    <row r="290">
      <c r="H290" s="11"/>
      <c r="I290" s="11"/>
    </row>
    <row r="291">
      <c r="H291" s="11"/>
      <c r="I291" s="11"/>
    </row>
    <row r="292">
      <c r="H292" s="11"/>
      <c r="I292" s="11"/>
    </row>
    <row r="293">
      <c r="H293" s="11"/>
      <c r="I293" s="11"/>
    </row>
    <row r="294">
      <c r="H294" s="11"/>
      <c r="I294" s="11"/>
    </row>
    <row r="295">
      <c r="H295" s="11"/>
      <c r="I295" s="11"/>
    </row>
    <row r="296">
      <c r="H296" s="11"/>
      <c r="I296" s="11"/>
    </row>
    <row r="297">
      <c r="H297" s="11"/>
      <c r="I297" s="11"/>
    </row>
    <row r="298">
      <c r="H298" s="11"/>
      <c r="I298" s="11"/>
    </row>
    <row r="299">
      <c r="H299" s="11"/>
      <c r="I299" s="11"/>
    </row>
    <row r="300">
      <c r="H300" s="11"/>
      <c r="I300" s="11"/>
    </row>
    <row r="301">
      <c r="H301" s="11"/>
      <c r="I301" s="11"/>
    </row>
    <row r="302">
      <c r="H302" s="11"/>
      <c r="I302" s="11"/>
    </row>
    <row r="303">
      <c r="H303" s="11"/>
      <c r="I303" s="11"/>
    </row>
    <row r="304">
      <c r="H304" s="11"/>
      <c r="I304" s="11"/>
    </row>
    <row r="305">
      <c r="H305" s="11"/>
      <c r="I305" s="11"/>
    </row>
    <row r="306">
      <c r="H306" s="11"/>
      <c r="I306" s="11"/>
    </row>
    <row r="307">
      <c r="H307" s="11"/>
      <c r="I307" s="11"/>
    </row>
    <row r="308">
      <c r="H308" s="11"/>
      <c r="I308" s="11"/>
    </row>
    <row r="309">
      <c r="H309" s="11"/>
      <c r="I309" s="11"/>
    </row>
    <row r="310">
      <c r="H310" s="11"/>
      <c r="I310" s="11"/>
    </row>
    <row r="311">
      <c r="H311" s="11"/>
      <c r="I311" s="11"/>
    </row>
    <row r="312">
      <c r="H312" s="11"/>
      <c r="I312" s="11"/>
    </row>
    <row r="313">
      <c r="H313" s="11"/>
      <c r="I313" s="11"/>
    </row>
    <row r="314">
      <c r="H314" s="11"/>
      <c r="I314" s="11"/>
    </row>
    <row r="315">
      <c r="H315" s="11"/>
      <c r="I315" s="11"/>
    </row>
    <row r="316">
      <c r="H316" s="11"/>
      <c r="I316" s="11"/>
    </row>
    <row r="317">
      <c r="H317" s="11"/>
      <c r="I317" s="11"/>
    </row>
    <row r="318">
      <c r="H318" s="11"/>
      <c r="I318" s="11"/>
    </row>
    <row r="319">
      <c r="H319" s="11"/>
      <c r="I319" s="11"/>
    </row>
    <row r="320">
      <c r="H320" s="11"/>
      <c r="I320" s="11"/>
    </row>
    <row r="321">
      <c r="H321" s="11"/>
      <c r="I321" s="11"/>
    </row>
    <row r="322">
      <c r="H322" s="11"/>
      <c r="I322" s="11"/>
    </row>
    <row r="323">
      <c r="H323" s="11"/>
      <c r="I323" s="11"/>
    </row>
    <row r="324">
      <c r="H324" s="11"/>
      <c r="I324" s="11"/>
    </row>
    <row r="325">
      <c r="H325" s="11"/>
      <c r="I325" s="11"/>
    </row>
    <row r="326">
      <c r="H326" s="11"/>
      <c r="I326" s="11"/>
    </row>
    <row r="327">
      <c r="H327" s="11"/>
      <c r="I327" s="11"/>
    </row>
    <row r="328">
      <c r="H328" s="11"/>
      <c r="I328" s="11"/>
    </row>
    <row r="329">
      <c r="H329" s="11"/>
      <c r="I329" s="11"/>
    </row>
    <row r="330">
      <c r="H330" s="11"/>
      <c r="I330" s="11"/>
    </row>
    <row r="331">
      <c r="H331" s="11"/>
      <c r="I331" s="11"/>
    </row>
    <row r="332">
      <c r="H332" s="11"/>
      <c r="I332" s="11"/>
    </row>
    <row r="333">
      <c r="H333" s="11"/>
      <c r="I333" s="11"/>
    </row>
    <row r="334">
      <c r="H334" s="11"/>
      <c r="I334" s="11"/>
    </row>
    <row r="335">
      <c r="H335" s="11"/>
      <c r="I335" s="11"/>
    </row>
    <row r="336">
      <c r="H336" s="11"/>
      <c r="I336" s="11"/>
    </row>
    <row r="337">
      <c r="H337" s="11"/>
      <c r="I337" s="11"/>
    </row>
    <row r="338">
      <c r="H338" s="11"/>
      <c r="I338" s="11"/>
    </row>
    <row r="339">
      <c r="H339" s="11"/>
      <c r="I339" s="11"/>
    </row>
    <row r="340">
      <c r="H340" s="11"/>
      <c r="I340" s="11"/>
    </row>
    <row r="341">
      <c r="H341" s="11"/>
      <c r="I341" s="11"/>
    </row>
    <row r="342">
      <c r="H342" s="11"/>
      <c r="I342" s="11"/>
    </row>
    <row r="343">
      <c r="H343" s="11"/>
      <c r="I343" s="11"/>
    </row>
    <row r="344">
      <c r="H344" s="11"/>
      <c r="I344" s="11"/>
    </row>
    <row r="345">
      <c r="H345" s="11"/>
      <c r="I345" s="11"/>
    </row>
    <row r="346">
      <c r="H346" s="11"/>
      <c r="I346" s="11"/>
    </row>
    <row r="347">
      <c r="H347" s="11"/>
      <c r="I347" s="11"/>
    </row>
    <row r="348">
      <c r="H348" s="11"/>
      <c r="I348" s="11"/>
    </row>
    <row r="349">
      <c r="H349" s="11"/>
      <c r="I349" s="11"/>
    </row>
    <row r="350">
      <c r="H350" s="11"/>
      <c r="I350" s="11"/>
    </row>
    <row r="351">
      <c r="H351" s="11"/>
      <c r="I351" s="11"/>
    </row>
    <row r="352">
      <c r="H352" s="11"/>
      <c r="I352" s="11"/>
    </row>
    <row r="353">
      <c r="H353" s="11"/>
      <c r="I353" s="11"/>
    </row>
    <row r="354">
      <c r="H354" s="11"/>
      <c r="I354" s="11"/>
    </row>
    <row r="355">
      <c r="H355" s="11"/>
      <c r="I355" s="11"/>
    </row>
    <row r="356">
      <c r="H356" s="11"/>
      <c r="I356" s="11"/>
    </row>
    <row r="357">
      <c r="H357" s="11"/>
      <c r="I357" s="11"/>
    </row>
    <row r="358">
      <c r="H358" s="11"/>
      <c r="I358" s="11"/>
    </row>
    <row r="359">
      <c r="H359" s="11"/>
      <c r="I359" s="11"/>
    </row>
    <row r="360">
      <c r="H360" s="11"/>
      <c r="I360" s="11"/>
    </row>
    <row r="361">
      <c r="H361" s="11"/>
      <c r="I361" s="11"/>
    </row>
    <row r="362">
      <c r="H362" s="11"/>
      <c r="I362" s="11"/>
    </row>
    <row r="363">
      <c r="H363" s="11"/>
      <c r="I363" s="11"/>
    </row>
    <row r="364">
      <c r="H364" s="11"/>
      <c r="I364" s="11"/>
    </row>
    <row r="365">
      <c r="H365" s="11"/>
      <c r="I365" s="11"/>
    </row>
    <row r="366">
      <c r="H366" s="11"/>
      <c r="I366" s="11"/>
    </row>
    <row r="367">
      <c r="H367" s="11"/>
      <c r="I367" s="11"/>
    </row>
    <row r="368">
      <c r="H368" s="11"/>
      <c r="I368" s="11"/>
    </row>
    <row r="369">
      <c r="H369" s="11"/>
      <c r="I369" s="11"/>
    </row>
    <row r="370">
      <c r="H370" s="11"/>
      <c r="I370" s="11"/>
    </row>
    <row r="371">
      <c r="H371" s="11"/>
      <c r="I371" s="11"/>
    </row>
    <row r="372">
      <c r="H372" s="11"/>
      <c r="I372" s="11"/>
    </row>
    <row r="373">
      <c r="H373" s="11"/>
      <c r="I373" s="11"/>
    </row>
    <row r="374">
      <c r="H374" s="11"/>
      <c r="I374" s="11"/>
    </row>
    <row r="375">
      <c r="H375" s="11"/>
      <c r="I375" s="11"/>
    </row>
    <row r="376">
      <c r="H376" s="11"/>
      <c r="I376" s="11"/>
    </row>
    <row r="377">
      <c r="H377" s="11"/>
      <c r="I377" s="11"/>
    </row>
    <row r="378">
      <c r="H378" s="11"/>
      <c r="I378" s="11"/>
    </row>
    <row r="379">
      <c r="H379" s="11"/>
      <c r="I379" s="11"/>
    </row>
    <row r="380">
      <c r="H380" s="11"/>
      <c r="I380" s="11"/>
    </row>
    <row r="381">
      <c r="H381" s="11"/>
      <c r="I381" s="11"/>
    </row>
    <row r="382">
      <c r="H382" s="11"/>
      <c r="I382" s="11"/>
    </row>
    <row r="383">
      <c r="H383" s="11"/>
      <c r="I383" s="11"/>
    </row>
    <row r="384">
      <c r="H384" s="11"/>
      <c r="I384" s="11"/>
    </row>
    <row r="385">
      <c r="H385" s="11"/>
      <c r="I385" s="11"/>
    </row>
    <row r="386">
      <c r="H386" s="11"/>
      <c r="I386" s="11"/>
    </row>
    <row r="387">
      <c r="H387" s="11"/>
      <c r="I387" s="11"/>
    </row>
    <row r="388">
      <c r="H388" s="11"/>
      <c r="I388" s="11"/>
    </row>
    <row r="389">
      <c r="H389" s="11"/>
      <c r="I389" s="11"/>
    </row>
    <row r="390">
      <c r="H390" s="11"/>
      <c r="I390" s="11"/>
    </row>
    <row r="391">
      <c r="H391" s="11"/>
      <c r="I391" s="11"/>
    </row>
    <row r="392">
      <c r="H392" s="11"/>
      <c r="I392" s="11"/>
    </row>
    <row r="393">
      <c r="H393" s="11"/>
      <c r="I393" s="11"/>
    </row>
    <row r="394">
      <c r="H394" s="11"/>
      <c r="I394" s="11"/>
    </row>
    <row r="395">
      <c r="H395" s="11"/>
      <c r="I395" s="11"/>
    </row>
    <row r="396">
      <c r="H396" s="11"/>
      <c r="I396" s="11"/>
    </row>
    <row r="397">
      <c r="H397" s="11"/>
      <c r="I397" s="11"/>
    </row>
    <row r="398">
      <c r="H398" s="11"/>
      <c r="I398" s="11"/>
    </row>
    <row r="399">
      <c r="H399" s="11"/>
      <c r="I399" s="11"/>
    </row>
    <row r="400">
      <c r="H400" s="11"/>
      <c r="I400" s="11"/>
    </row>
    <row r="401">
      <c r="H401" s="11"/>
      <c r="I401" s="11"/>
    </row>
    <row r="402">
      <c r="H402" s="11"/>
      <c r="I402" s="11"/>
    </row>
    <row r="403">
      <c r="H403" s="11"/>
      <c r="I403" s="11"/>
    </row>
    <row r="404">
      <c r="H404" s="11"/>
      <c r="I404" s="11"/>
    </row>
    <row r="405">
      <c r="H405" s="11"/>
      <c r="I405" s="11"/>
    </row>
    <row r="406">
      <c r="H406" s="11"/>
      <c r="I406" s="11"/>
    </row>
    <row r="407">
      <c r="H407" s="11"/>
      <c r="I407" s="11"/>
    </row>
    <row r="408">
      <c r="H408" s="11"/>
      <c r="I408" s="11"/>
    </row>
    <row r="409">
      <c r="H409" s="11"/>
      <c r="I409" s="11"/>
    </row>
    <row r="410">
      <c r="H410" s="11"/>
      <c r="I410" s="11"/>
    </row>
    <row r="411">
      <c r="H411" s="11"/>
      <c r="I411" s="11"/>
    </row>
    <row r="412">
      <c r="H412" s="11"/>
      <c r="I412" s="11"/>
    </row>
    <row r="413">
      <c r="H413" s="11"/>
      <c r="I413" s="11"/>
    </row>
    <row r="414">
      <c r="H414" s="11"/>
      <c r="I414" s="11"/>
    </row>
    <row r="415">
      <c r="H415" s="11"/>
      <c r="I415" s="11"/>
    </row>
    <row r="416">
      <c r="H416" s="11"/>
      <c r="I416" s="11"/>
    </row>
    <row r="417">
      <c r="H417" s="11"/>
      <c r="I417" s="11"/>
    </row>
    <row r="418">
      <c r="H418" s="11"/>
      <c r="I418" s="11"/>
    </row>
    <row r="419">
      <c r="H419" s="11"/>
      <c r="I419" s="11"/>
    </row>
    <row r="420">
      <c r="H420" s="11"/>
      <c r="I420" s="11"/>
    </row>
    <row r="421">
      <c r="H421" s="11"/>
      <c r="I421" s="11"/>
    </row>
    <row r="422">
      <c r="H422" s="11"/>
      <c r="I422" s="11"/>
    </row>
    <row r="423">
      <c r="H423" s="11"/>
      <c r="I423" s="11"/>
    </row>
    <row r="424">
      <c r="H424" s="11"/>
      <c r="I424" s="11"/>
    </row>
    <row r="425">
      <c r="H425" s="11"/>
      <c r="I425" s="11"/>
    </row>
    <row r="426">
      <c r="H426" s="11"/>
      <c r="I426" s="11"/>
    </row>
    <row r="427">
      <c r="H427" s="11"/>
      <c r="I427" s="11"/>
    </row>
    <row r="428">
      <c r="H428" s="11"/>
      <c r="I428" s="11"/>
    </row>
    <row r="429">
      <c r="H429" s="11"/>
      <c r="I429" s="11"/>
    </row>
    <row r="430">
      <c r="H430" s="11"/>
      <c r="I430" s="11"/>
    </row>
    <row r="431">
      <c r="H431" s="11"/>
      <c r="I431" s="11"/>
    </row>
    <row r="432">
      <c r="H432" s="11"/>
      <c r="I432" s="11"/>
    </row>
    <row r="433">
      <c r="H433" s="11"/>
      <c r="I433" s="11"/>
    </row>
    <row r="434">
      <c r="H434" s="11"/>
      <c r="I434" s="11"/>
    </row>
    <row r="435">
      <c r="H435" s="11"/>
      <c r="I435" s="11"/>
    </row>
    <row r="436">
      <c r="H436" s="11"/>
      <c r="I436" s="11"/>
    </row>
    <row r="437">
      <c r="H437" s="11"/>
      <c r="I437" s="11"/>
    </row>
    <row r="438">
      <c r="H438" s="11"/>
      <c r="I438" s="11"/>
    </row>
    <row r="439">
      <c r="H439" s="11"/>
      <c r="I439" s="11"/>
    </row>
    <row r="440">
      <c r="H440" s="11"/>
      <c r="I440" s="11"/>
    </row>
    <row r="441">
      <c r="H441" s="11"/>
      <c r="I441" s="11"/>
    </row>
    <row r="442">
      <c r="H442" s="11"/>
      <c r="I442" s="11"/>
    </row>
    <row r="443">
      <c r="H443" s="11"/>
      <c r="I443" s="11"/>
    </row>
    <row r="444">
      <c r="H444" s="11"/>
      <c r="I444" s="11"/>
    </row>
    <row r="445">
      <c r="H445" s="11"/>
      <c r="I445" s="11"/>
    </row>
    <row r="446">
      <c r="H446" s="11"/>
      <c r="I446" s="11"/>
    </row>
    <row r="447">
      <c r="H447" s="11"/>
      <c r="I447" s="11"/>
    </row>
    <row r="448">
      <c r="H448" s="11"/>
      <c r="I448" s="11"/>
    </row>
    <row r="449">
      <c r="H449" s="11"/>
      <c r="I449" s="11"/>
    </row>
    <row r="450">
      <c r="H450" s="11"/>
      <c r="I450" s="11"/>
    </row>
    <row r="451">
      <c r="H451" s="11"/>
      <c r="I451" s="11"/>
    </row>
    <row r="452">
      <c r="H452" s="11"/>
      <c r="I452" s="11"/>
    </row>
    <row r="453">
      <c r="H453" s="11"/>
      <c r="I453" s="11"/>
    </row>
    <row r="454">
      <c r="H454" s="11"/>
      <c r="I454" s="11"/>
    </row>
    <row r="455">
      <c r="H455" s="11"/>
      <c r="I455" s="11"/>
    </row>
    <row r="456">
      <c r="H456" s="11"/>
      <c r="I456" s="11"/>
    </row>
    <row r="457">
      <c r="H457" s="11"/>
      <c r="I457" s="11"/>
    </row>
    <row r="458">
      <c r="H458" s="11"/>
      <c r="I458" s="11"/>
    </row>
    <row r="459">
      <c r="H459" s="11"/>
      <c r="I459" s="11"/>
    </row>
    <row r="460">
      <c r="H460" s="11"/>
      <c r="I460" s="11"/>
    </row>
    <row r="461">
      <c r="H461" s="11"/>
      <c r="I461" s="11"/>
    </row>
    <row r="462">
      <c r="H462" s="11"/>
      <c r="I462" s="11"/>
    </row>
    <row r="463">
      <c r="H463" s="11"/>
      <c r="I463" s="11"/>
    </row>
    <row r="464">
      <c r="H464" s="11"/>
      <c r="I464" s="11"/>
    </row>
    <row r="465">
      <c r="H465" s="11"/>
      <c r="I465" s="11"/>
    </row>
    <row r="466">
      <c r="H466" s="11"/>
      <c r="I466" s="11"/>
    </row>
    <row r="467">
      <c r="H467" s="11"/>
      <c r="I467" s="11"/>
    </row>
    <row r="468">
      <c r="H468" s="11"/>
      <c r="I468" s="11"/>
    </row>
    <row r="469">
      <c r="H469" s="11"/>
      <c r="I469" s="11"/>
    </row>
    <row r="470">
      <c r="H470" s="11"/>
      <c r="I470" s="11"/>
    </row>
    <row r="471">
      <c r="H471" s="11"/>
      <c r="I471" s="11"/>
    </row>
    <row r="472">
      <c r="H472" s="11"/>
      <c r="I472" s="11"/>
    </row>
    <row r="473">
      <c r="H473" s="11"/>
      <c r="I473" s="11"/>
    </row>
    <row r="474">
      <c r="H474" s="11"/>
      <c r="I474" s="11"/>
    </row>
    <row r="475">
      <c r="H475" s="11"/>
      <c r="I475" s="11"/>
    </row>
    <row r="476">
      <c r="H476" s="11"/>
      <c r="I476" s="11"/>
    </row>
    <row r="477">
      <c r="H477" s="11"/>
      <c r="I477" s="11"/>
    </row>
    <row r="478">
      <c r="H478" s="11"/>
      <c r="I478" s="11"/>
    </row>
    <row r="479">
      <c r="H479" s="11"/>
      <c r="I479" s="11"/>
    </row>
    <row r="480">
      <c r="H480" s="11"/>
      <c r="I480" s="11"/>
    </row>
    <row r="481">
      <c r="H481" s="11"/>
      <c r="I481" s="11"/>
    </row>
    <row r="482">
      <c r="H482" s="11"/>
      <c r="I482" s="11"/>
    </row>
    <row r="483">
      <c r="H483" s="11"/>
      <c r="I483" s="11"/>
    </row>
    <row r="484">
      <c r="H484" s="11"/>
      <c r="I484" s="11"/>
    </row>
    <row r="485">
      <c r="H485" s="11"/>
      <c r="I485" s="11"/>
    </row>
    <row r="486">
      <c r="H486" s="11"/>
      <c r="I486" s="11"/>
    </row>
    <row r="487">
      <c r="H487" s="11"/>
      <c r="I487" s="11"/>
    </row>
    <row r="488">
      <c r="H488" s="11"/>
      <c r="I488" s="11"/>
    </row>
    <row r="489">
      <c r="H489" s="11"/>
      <c r="I489" s="11"/>
    </row>
    <row r="490">
      <c r="H490" s="11"/>
      <c r="I490" s="11"/>
    </row>
    <row r="491">
      <c r="H491" s="11"/>
      <c r="I491" s="11"/>
    </row>
    <row r="492">
      <c r="H492" s="11"/>
      <c r="I492" s="11"/>
    </row>
    <row r="493">
      <c r="H493" s="11"/>
      <c r="I493" s="11"/>
    </row>
    <row r="494">
      <c r="H494" s="11"/>
      <c r="I494" s="11"/>
    </row>
    <row r="495">
      <c r="H495" s="11"/>
      <c r="I495" s="11"/>
    </row>
    <row r="496">
      <c r="H496" s="11"/>
      <c r="I496" s="11"/>
    </row>
    <row r="497">
      <c r="H497" s="11"/>
      <c r="I497" s="11"/>
    </row>
    <row r="498">
      <c r="H498" s="11"/>
      <c r="I498" s="11"/>
    </row>
    <row r="499">
      <c r="H499" s="11"/>
      <c r="I499" s="11"/>
    </row>
    <row r="500">
      <c r="H500" s="11"/>
      <c r="I500" s="11"/>
    </row>
    <row r="501">
      <c r="H501" s="11"/>
      <c r="I501" s="11"/>
    </row>
    <row r="502">
      <c r="H502" s="11"/>
      <c r="I502" s="11"/>
    </row>
    <row r="503">
      <c r="H503" s="11"/>
      <c r="I503" s="11"/>
    </row>
    <row r="504">
      <c r="H504" s="11"/>
      <c r="I504" s="11"/>
    </row>
    <row r="505">
      <c r="H505" s="11"/>
      <c r="I505" s="11"/>
    </row>
    <row r="506">
      <c r="H506" s="11"/>
      <c r="I506" s="11"/>
    </row>
    <row r="507">
      <c r="H507" s="11"/>
      <c r="I507" s="11"/>
    </row>
    <row r="508">
      <c r="H508" s="11"/>
      <c r="I508" s="11"/>
    </row>
    <row r="509">
      <c r="H509" s="11"/>
      <c r="I509" s="11"/>
    </row>
    <row r="510">
      <c r="H510" s="11"/>
      <c r="I510" s="11"/>
    </row>
    <row r="511">
      <c r="H511" s="11"/>
      <c r="I511" s="11"/>
    </row>
    <row r="512">
      <c r="H512" s="11"/>
      <c r="I512" s="11"/>
    </row>
    <row r="513">
      <c r="H513" s="11"/>
      <c r="I513" s="11"/>
    </row>
    <row r="514">
      <c r="H514" s="11"/>
      <c r="I514" s="11"/>
    </row>
    <row r="515">
      <c r="H515" s="11"/>
      <c r="I515" s="11"/>
    </row>
    <row r="516">
      <c r="H516" s="11"/>
      <c r="I516" s="11"/>
    </row>
    <row r="517">
      <c r="H517" s="11"/>
      <c r="I517" s="11"/>
    </row>
    <row r="518">
      <c r="H518" s="11"/>
      <c r="I518" s="11"/>
    </row>
    <row r="519">
      <c r="H519" s="11"/>
      <c r="I519" s="11"/>
    </row>
    <row r="520">
      <c r="H520" s="11"/>
      <c r="I520" s="11"/>
    </row>
    <row r="521">
      <c r="H521" s="11"/>
      <c r="I521" s="11"/>
    </row>
    <row r="522">
      <c r="H522" s="11"/>
      <c r="I522" s="11"/>
    </row>
    <row r="523">
      <c r="H523" s="11"/>
      <c r="I523" s="11"/>
    </row>
    <row r="524">
      <c r="H524" s="11"/>
      <c r="I524" s="11"/>
    </row>
    <row r="525">
      <c r="H525" s="11"/>
      <c r="I525" s="11"/>
    </row>
    <row r="526">
      <c r="H526" s="11"/>
      <c r="I526" s="11"/>
    </row>
    <row r="527">
      <c r="H527" s="11"/>
      <c r="I527" s="11"/>
    </row>
    <row r="528">
      <c r="H528" s="11"/>
      <c r="I528" s="11"/>
    </row>
    <row r="529">
      <c r="H529" s="11"/>
      <c r="I529" s="11"/>
    </row>
    <row r="530">
      <c r="H530" s="11"/>
      <c r="I530" s="11"/>
    </row>
    <row r="531">
      <c r="H531" s="11"/>
      <c r="I531" s="11"/>
    </row>
    <row r="532">
      <c r="H532" s="11"/>
      <c r="I532" s="11"/>
    </row>
    <row r="533">
      <c r="H533" s="11"/>
      <c r="I533" s="11"/>
    </row>
    <row r="534">
      <c r="H534" s="11"/>
      <c r="I534" s="11"/>
    </row>
    <row r="535">
      <c r="H535" s="11"/>
      <c r="I535" s="11"/>
    </row>
    <row r="536">
      <c r="H536" s="11"/>
      <c r="I536" s="11"/>
    </row>
    <row r="537">
      <c r="H537" s="11"/>
      <c r="I537" s="11"/>
    </row>
    <row r="538">
      <c r="H538" s="11"/>
      <c r="I538" s="11"/>
    </row>
    <row r="539">
      <c r="H539" s="11"/>
      <c r="I539" s="11"/>
    </row>
    <row r="540">
      <c r="H540" s="11"/>
      <c r="I540" s="11"/>
    </row>
    <row r="541">
      <c r="H541" s="11"/>
      <c r="I541" s="11"/>
    </row>
    <row r="542">
      <c r="H542" s="11"/>
      <c r="I542" s="11"/>
    </row>
    <row r="543">
      <c r="H543" s="11"/>
      <c r="I543" s="11"/>
    </row>
    <row r="544">
      <c r="H544" s="11"/>
      <c r="I544" s="11"/>
    </row>
    <row r="545">
      <c r="H545" s="11"/>
      <c r="I545" s="11"/>
    </row>
    <row r="546">
      <c r="H546" s="11"/>
      <c r="I546" s="11"/>
    </row>
    <row r="547">
      <c r="H547" s="11"/>
      <c r="I547" s="11"/>
    </row>
    <row r="548">
      <c r="H548" s="11"/>
      <c r="I548" s="11"/>
    </row>
    <row r="549">
      <c r="H549" s="11"/>
      <c r="I549" s="11"/>
    </row>
    <row r="550">
      <c r="H550" s="11"/>
      <c r="I550" s="11"/>
    </row>
    <row r="551">
      <c r="H551" s="11"/>
      <c r="I551" s="11"/>
    </row>
    <row r="552">
      <c r="H552" s="11"/>
      <c r="I552" s="11"/>
    </row>
    <row r="553">
      <c r="H553" s="11"/>
      <c r="I553" s="11"/>
    </row>
    <row r="554">
      <c r="H554" s="11"/>
      <c r="I554" s="11"/>
    </row>
    <row r="555">
      <c r="H555" s="11"/>
      <c r="I555" s="11"/>
    </row>
    <row r="556">
      <c r="H556" s="11"/>
      <c r="I556" s="11"/>
    </row>
    <row r="557">
      <c r="H557" s="11"/>
      <c r="I557" s="11"/>
    </row>
    <row r="558">
      <c r="H558" s="11"/>
      <c r="I558" s="11"/>
    </row>
    <row r="559">
      <c r="H559" s="11"/>
      <c r="I559" s="11"/>
    </row>
    <row r="560">
      <c r="H560" s="11"/>
      <c r="I560" s="11"/>
    </row>
    <row r="561">
      <c r="H561" s="11"/>
      <c r="I561" s="11"/>
    </row>
    <row r="562">
      <c r="H562" s="11"/>
      <c r="I562" s="11"/>
    </row>
    <row r="563">
      <c r="H563" s="11"/>
      <c r="I563" s="11"/>
    </row>
    <row r="564">
      <c r="H564" s="11"/>
      <c r="I564" s="11"/>
    </row>
    <row r="565">
      <c r="H565" s="11"/>
      <c r="I565" s="11"/>
    </row>
    <row r="566">
      <c r="H566" s="11"/>
      <c r="I566" s="11"/>
    </row>
    <row r="567">
      <c r="H567" s="11"/>
      <c r="I567" s="11"/>
    </row>
    <row r="568">
      <c r="H568" s="11"/>
      <c r="I568" s="11"/>
    </row>
    <row r="569">
      <c r="H569" s="11"/>
      <c r="I569" s="11"/>
    </row>
    <row r="570">
      <c r="H570" s="11"/>
      <c r="I570" s="11"/>
    </row>
    <row r="571">
      <c r="H571" s="11"/>
      <c r="I571" s="11"/>
    </row>
    <row r="572">
      <c r="H572" s="11"/>
      <c r="I572" s="11"/>
    </row>
    <row r="573">
      <c r="H573" s="11"/>
      <c r="I573" s="11"/>
    </row>
    <row r="574">
      <c r="H574" s="11"/>
      <c r="I574" s="11"/>
    </row>
    <row r="575">
      <c r="H575" s="11"/>
      <c r="I575" s="11"/>
    </row>
    <row r="576">
      <c r="H576" s="11"/>
      <c r="I576" s="11"/>
    </row>
    <row r="577">
      <c r="H577" s="11"/>
      <c r="I577" s="11"/>
    </row>
    <row r="578">
      <c r="H578" s="11"/>
      <c r="I578" s="11"/>
    </row>
    <row r="579">
      <c r="H579" s="11"/>
      <c r="I579" s="11"/>
    </row>
    <row r="580">
      <c r="H580" s="11"/>
      <c r="I580" s="11"/>
    </row>
    <row r="581">
      <c r="H581" s="11"/>
      <c r="I581" s="11"/>
    </row>
    <row r="582">
      <c r="H582" s="11"/>
      <c r="I582" s="11"/>
    </row>
    <row r="583">
      <c r="H583" s="11"/>
      <c r="I583" s="11"/>
    </row>
    <row r="584">
      <c r="H584" s="11"/>
      <c r="I584" s="11"/>
    </row>
    <row r="585">
      <c r="H585" s="11"/>
      <c r="I585" s="11"/>
    </row>
    <row r="586">
      <c r="H586" s="11"/>
      <c r="I586" s="11"/>
    </row>
    <row r="587">
      <c r="H587" s="11"/>
      <c r="I587" s="11"/>
    </row>
    <row r="588">
      <c r="H588" s="11"/>
      <c r="I588" s="11"/>
    </row>
    <row r="589">
      <c r="H589" s="11"/>
      <c r="I589" s="11"/>
    </row>
    <row r="590">
      <c r="H590" s="11"/>
      <c r="I590" s="11"/>
    </row>
    <row r="591">
      <c r="H591" s="11"/>
      <c r="I591" s="11"/>
    </row>
    <row r="592">
      <c r="H592" s="11"/>
      <c r="I592" s="11"/>
    </row>
    <row r="593">
      <c r="H593" s="11"/>
      <c r="I593" s="11"/>
    </row>
    <row r="594">
      <c r="H594" s="11"/>
      <c r="I594" s="11"/>
    </row>
    <row r="595">
      <c r="H595" s="11"/>
      <c r="I595" s="11"/>
    </row>
    <row r="596">
      <c r="H596" s="11"/>
      <c r="I596" s="11"/>
    </row>
    <row r="597">
      <c r="H597" s="11"/>
      <c r="I597" s="11"/>
    </row>
    <row r="598">
      <c r="H598" s="11"/>
      <c r="I598" s="11"/>
    </row>
    <row r="599">
      <c r="H599" s="11"/>
      <c r="I599" s="11"/>
    </row>
    <row r="600">
      <c r="H600" s="11"/>
      <c r="I600" s="11"/>
    </row>
    <row r="601">
      <c r="H601" s="11"/>
      <c r="I601" s="11"/>
    </row>
    <row r="602">
      <c r="H602" s="11"/>
      <c r="I602" s="11"/>
    </row>
    <row r="603">
      <c r="H603" s="11"/>
      <c r="I603" s="11"/>
    </row>
    <row r="604">
      <c r="H604" s="11"/>
      <c r="I604" s="11"/>
    </row>
    <row r="605">
      <c r="H605" s="11"/>
      <c r="I605" s="11"/>
    </row>
    <row r="606">
      <c r="H606" s="11"/>
      <c r="I606" s="11"/>
    </row>
    <row r="607">
      <c r="H607" s="11"/>
      <c r="I607" s="11"/>
    </row>
    <row r="608">
      <c r="H608" s="11"/>
      <c r="I608" s="11"/>
    </row>
    <row r="609">
      <c r="H609" s="11"/>
      <c r="I609" s="11"/>
    </row>
    <row r="610">
      <c r="H610" s="11"/>
      <c r="I610" s="11"/>
    </row>
    <row r="611">
      <c r="H611" s="11"/>
      <c r="I611" s="11"/>
    </row>
    <row r="612">
      <c r="H612" s="11"/>
      <c r="I612" s="11"/>
    </row>
    <row r="613">
      <c r="H613" s="11"/>
      <c r="I613" s="11"/>
    </row>
    <row r="614">
      <c r="H614" s="11"/>
      <c r="I614" s="11"/>
    </row>
    <row r="615">
      <c r="H615" s="11"/>
      <c r="I615" s="11"/>
    </row>
    <row r="616">
      <c r="H616" s="11"/>
      <c r="I616" s="11"/>
    </row>
    <row r="617">
      <c r="H617" s="11"/>
      <c r="I617" s="11"/>
    </row>
    <row r="618">
      <c r="H618" s="11"/>
      <c r="I618" s="11"/>
    </row>
    <row r="619">
      <c r="H619" s="11"/>
      <c r="I619" s="11"/>
    </row>
    <row r="620">
      <c r="H620" s="11"/>
      <c r="I620" s="11"/>
    </row>
    <row r="621">
      <c r="H621" s="11"/>
      <c r="I621" s="11"/>
    </row>
    <row r="622">
      <c r="H622" s="11"/>
      <c r="I622" s="11"/>
    </row>
    <row r="623">
      <c r="H623" s="11"/>
      <c r="I623" s="11"/>
    </row>
    <row r="624">
      <c r="H624" s="11"/>
      <c r="I624" s="11"/>
    </row>
    <row r="625">
      <c r="H625" s="11"/>
      <c r="I625" s="11"/>
    </row>
    <row r="626">
      <c r="H626" s="11"/>
      <c r="I626" s="11"/>
    </row>
    <row r="627">
      <c r="H627" s="11"/>
      <c r="I627" s="11"/>
    </row>
    <row r="628">
      <c r="H628" s="11"/>
      <c r="I628" s="11"/>
    </row>
    <row r="629">
      <c r="H629" s="11"/>
      <c r="I629" s="11"/>
    </row>
    <row r="630">
      <c r="H630" s="11"/>
      <c r="I630" s="11"/>
    </row>
    <row r="631">
      <c r="H631" s="11"/>
      <c r="I631" s="11"/>
    </row>
    <row r="632">
      <c r="H632" s="11"/>
      <c r="I632" s="11"/>
    </row>
    <row r="633">
      <c r="H633" s="11"/>
      <c r="I633" s="11"/>
    </row>
    <row r="634">
      <c r="H634" s="11"/>
      <c r="I634" s="11"/>
    </row>
    <row r="635">
      <c r="H635" s="11"/>
      <c r="I635" s="11"/>
    </row>
    <row r="636">
      <c r="H636" s="11"/>
      <c r="I636" s="11"/>
    </row>
    <row r="637">
      <c r="H637" s="11"/>
      <c r="I637" s="11"/>
    </row>
    <row r="638">
      <c r="H638" s="11"/>
      <c r="I638" s="11"/>
    </row>
    <row r="639">
      <c r="H639" s="11"/>
      <c r="I639" s="11"/>
    </row>
    <row r="640">
      <c r="H640" s="11"/>
      <c r="I640" s="11"/>
    </row>
    <row r="641">
      <c r="H641" s="11"/>
      <c r="I641" s="11"/>
    </row>
    <row r="642">
      <c r="H642" s="11"/>
      <c r="I642" s="11"/>
    </row>
    <row r="643">
      <c r="H643" s="11"/>
      <c r="I643" s="11"/>
    </row>
    <row r="644">
      <c r="H644" s="11"/>
      <c r="I644" s="11"/>
    </row>
    <row r="645">
      <c r="H645" s="11"/>
      <c r="I645" s="11"/>
    </row>
    <row r="646">
      <c r="H646" s="11"/>
      <c r="I646" s="11"/>
    </row>
    <row r="647">
      <c r="H647" s="11"/>
      <c r="I647" s="11"/>
    </row>
    <row r="648">
      <c r="H648" s="11"/>
      <c r="I648" s="11"/>
    </row>
    <row r="649">
      <c r="H649" s="11"/>
      <c r="I649" s="11"/>
    </row>
    <row r="650">
      <c r="H650" s="11"/>
      <c r="I650" s="11"/>
    </row>
    <row r="651">
      <c r="H651" s="11"/>
      <c r="I651" s="11"/>
    </row>
    <row r="652">
      <c r="H652" s="11"/>
      <c r="I652" s="11"/>
    </row>
    <row r="653">
      <c r="H653" s="11"/>
      <c r="I653" s="11"/>
    </row>
    <row r="654">
      <c r="H654" s="11"/>
      <c r="I654" s="11"/>
    </row>
    <row r="655">
      <c r="H655" s="11"/>
      <c r="I655" s="11"/>
    </row>
    <row r="656">
      <c r="H656" s="11"/>
      <c r="I656" s="11"/>
    </row>
    <row r="657">
      <c r="H657" s="11"/>
      <c r="I657" s="11"/>
    </row>
    <row r="658">
      <c r="H658" s="11"/>
      <c r="I658" s="11"/>
    </row>
    <row r="659">
      <c r="H659" s="11"/>
      <c r="I659" s="11"/>
    </row>
    <row r="660">
      <c r="H660" s="11"/>
      <c r="I660" s="11"/>
    </row>
    <row r="661">
      <c r="H661" s="11"/>
      <c r="I661" s="11"/>
    </row>
    <row r="662">
      <c r="H662" s="11"/>
      <c r="I662" s="11"/>
    </row>
    <row r="663">
      <c r="H663" s="11"/>
      <c r="I663" s="11"/>
    </row>
    <row r="664">
      <c r="H664" s="11"/>
      <c r="I664" s="11"/>
    </row>
    <row r="665">
      <c r="H665" s="11"/>
      <c r="I665" s="11"/>
    </row>
    <row r="666">
      <c r="H666" s="11"/>
      <c r="I666" s="11"/>
    </row>
    <row r="667">
      <c r="H667" s="11"/>
      <c r="I667" s="11"/>
    </row>
    <row r="668">
      <c r="H668" s="11"/>
      <c r="I668" s="11"/>
    </row>
    <row r="669">
      <c r="H669" s="11"/>
      <c r="I669" s="11"/>
    </row>
    <row r="670">
      <c r="H670" s="11"/>
      <c r="I670" s="11"/>
    </row>
    <row r="671">
      <c r="H671" s="11"/>
      <c r="I671" s="11"/>
    </row>
    <row r="672">
      <c r="H672" s="11"/>
      <c r="I672" s="11"/>
    </row>
    <row r="673">
      <c r="H673" s="11"/>
      <c r="I673" s="11"/>
    </row>
    <row r="674">
      <c r="H674" s="11"/>
      <c r="I674" s="11"/>
    </row>
    <row r="675">
      <c r="H675" s="11"/>
      <c r="I675" s="11"/>
    </row>
    <row r="676">
      <c r="H676" s="11"/>
      <c r="I676" s="11"/>
    </row>
    <row r="677">
      <c r="H677" s="11"/>
      <c r="I677" s="11"/>
    </row>
    <row r="678">
      <c r="H678" s="11"/>
      <c r="I678" s="11"/>
    </row>
    <row r="679">
      <c r="H679" s="11"/>
      <c r="I679" s="11"/>
    </row>
    <row r="680">
      <c r="H680" s="11"/>
      <c r="I680" s="11"/>
    </row>
    <row r="681">
      <c r="H681" s="11"/>
      <c r="I681" s="11"/>
    </row>
    <row r="682">
      <c r="H682" s="11"/>
      <c r="I682" s="11"/>
    </row>
    <row r="683">
      <c r="H683" s="11"/>
      <c r="I683" s="11"/>
    </row>
    <row r="684">
      <c r="H684" s="11"/>
      <c r="I684" s="11"/>
    </row>
    <row r="685">
      <c r="H685" s="11"/>
      <c r="I685" s="11"/>
    </row>
    <row r="686">
      <c r="H686" s="11"/>
      <c r="I686" s="11"/>
    </row>
    <row r="687">
      <c r="H687" s="11"/>
      <c r="I687" s="11"/>
    </row>
    <row r="688">
      <c r="H688" s="11"/>
      <c r="I688" s="11"/>
    </row>
    <row r="689">
      <c r="H689" s="11"/>
      <c r="I689" s="11"/>
    </row>
    <row r="690">
      <c r="H690" s="11"/>
      <c r="I690" s="11"/>
    </row>
    <row r="691">
      <c r="H691" s="11"/>
      <c r="I691" s="11"/>
    </row>
    <row r="692">
      <c r="H692" s="11"/>
      <c r="I692" s="11"/>
    </row>
    <row r="693">
      <c r="H693" s="11"/>
      <c r="I693" s="11"/>
    </row>
    <row r="694">
      <c r="H694" s="11"/>
      <c r="I694" s="11"/>
    </row>
    <row r="695">
      <c r="H695" s="11"/>
      <c r="I695" s="11"/>
    </row>
    <row r="696">
      <c r="H696" s="11"/>
      <c r="I696" s="11"/>
    </row>
    <row r="697">
      <c r="H697" s="11"/>
      <c r="I697" s="11"/>
    </row>
    <row r="698">
      <c r="H698" s="11"/>
      <c r="I698" s="11"/>
    </row>
    <row r="699">
      <c r="H699" s="11"/>
      <c r="I699" s="11"/>
    </row>
    <row r="700">
      <c r="H700" s="11"/>
      <c r="I700" s="11"/>
    </row>
    <row r="701">
      <c r="H701" s="11"/>
      <c r="I701" s="11"/>
    </row>
    <row r="702">
      <c r="H702" s="11"/>
      <c r="I702" s="11"/>
    </row>
    <row r="703">
      <c r="H703" s="11"/>
      <c r="I703" s="11"/>
    </row>
    <row r="704">
      <c r="H704" s="11"/>
      <c r="I704" s="11"/>
    </row>
    <row r="705">
      <c r="H705" s="11"/>
      <c r="I705" s="11"/>
    </row>
    <row r="706">
      <c r="H706" s="11"/>
      <c r="I706" s="11"/>
    </row>
    <row r="707">
      <c r="H707" s="11"/>
      <c r="I707" s="11"/>
    </row>
    <row r="708">
      <c r="H708" s="11"/>
      <c r="I708" s="11"/>
    </row>
    <row r="709">
      <c r="H709" s="11"/>
      <c r="I709" s="11"/>
    </row>
    <row r="710">
      <c r="H710" s="11"/>
      <c r="I710" s="11"/>
    </row>
    <row r="711">
      <c r="H711" s="11"/>
      <c r="I711" s="11"/>
    </row>
    <row r="712">
      <c r="H712" s="11"/>
      <c r="I712" s="11"/>
    </row>
    <row r="713">
      <c r="H713" s="11"/>
      <c r="I713" s="11"/>
    </row>
    <row r="714">
      <c r="H714" s="11"/>
      <c r="I714" s="11"/>
    </row>
    <row r="715">
      <c r="H715" s="11"/>
      <c r="I715" s="11"/>
    </row>
    <row r="716">
      <c r="H716" s="11"/>
      <c r="I716" s="11"/>
    </row>
    <row r="717">
      <c r="H717" s="11"/>
      <c r="I717" s="11"/>
    </row>
    <row r="718">
      <c r="H718" s="11"/>
      <c r="I718" s="11"/>
    </row>
    <row r="719">
      <c r="H719" s="11"/>
      <c r="I719" s="11"/>
    </row>
    <row r="720">
      <c r="H720" s="11"/>
      <c r="I720" s="11"/>
    </row>
    <row r="721">
      <c r="H721" s="11"/>
      <c r="I721" s="11"/>
    </row>
    <row r="722">
      <c r="H722" s="11"/>
      <c r="I722" s="11"/>
    </row>
    <row r="723">
      <c r="H723" s="11"/>
      <c r="I723" s="11"/>
    </row>
    <row r="724">
      <c r="H724" s="11"/>
      <c r="I724" s="11"/>
    </row>
    <row r="725">
      <c r="H725" s="11"/>
      <c r="I725" s="11"/>
    </row>
    <row r="726">
      <c r="H726" s="11"/>
      <c r="I726" s="11"/>
    </row>
    <row r="727">
      <c r="H727" s="11"/>
      <c r="I727" s="11"/>
    </row>
    <row r="728">
      <c r="H728" s="11"/>
      <c r="I728" s="11"/>
    </row>
    <row r="729">
      <c r="H729" s="11"/>
      <c r="I729" s="11"/>
    </row>
    <row r="730">
      <c r="H730" s="11"/>
      <c r="I730" s="11"/>
    </row>
    <row r="731">
      <c r="H731" s="11"/>
      <c r="I731" s="11"/>
    </row>
    <row r="732">
      <c r="H732" s="11"/>
      <c r="I732" s="11"/>
    </row>
    <row r="733">
      <c r="H733" s="11"/>
      <c r="I733" s="11"/>
    </row>
    <row r="734">
      <c r="H734" s="11"/>
      <c r="I734" s="11"/>
    </row>
    <row r="735">
      <c r="H735" s="11"/>
      <c r="I735" s="11"/>
    </row>
    <row r="736">
      <c r="H736" s="11"/>
      <c r="I736" s="11"/>
    </row>
    <row r="737">
      <c r="H737" s="11"/>
      <c r="I737" s="11"/>
    </row>
    <row r="738">
      <c r="H738" s="11"/>
      <c r="I738" s="11"/>
    </row>
    <row r="739">
      <c r="H739" s="11"/>
      <c r="I739" s="11"/>
    </row>
    <row r="740">
      <c r="H740" s="11"/>
      <c r="I740" s="11"/>
    </row>
    <row r="741">
      <c r="H741" s="11"/>
      <c r="I741" s="11"/>
    </row>
    <row r="742">
      <c r="H742" s="11"/>
      <c r="I742" s="11"/>
    </row>
    <row r="743">
      <c r="H743" s="11"/>
      <c r="I743" s="11"/>
    </row>
    <row r="744">
      <c r="H744" s="11"/>
      <c r="I744" s="11"/>
    </row>
    <row r="745">
      <c r="H745" s="11"/>
      <c r="I745" s="11"/>
    </row>
    <row r="746">
      <c r="H746" s="11"/>
      <c r="I746" s="11"/>
    </row>
    <row r="747">
      <c r="H747" s="11"/>
      <c r="I747" s="11"/>
    </row>
    <row r="748">
      <c r="H748" s="11"/>
      <c r="I748" s="11"/>
    </row>
    <row r="749">
      <c r="H749" s="11"/>
      <c r="I749" s="11"/>
    </row>
    <row r="750">
      <c r="H750" s="11"/>
      <c r="I750" s="11"/>
    </row>
    <row r="751">
      <c r="H751" s="11"/>
      <c r="I751" s="11"/>
    </row>
    <row r="752">
      <c r="H752" s="11"/>
      <c r="I752" s="11"/>
    </row>
    <row r="753">
      <c r="H753" s="11"/>
      <c r="I753" s="11"/>
    </row>
    <row r="754">
      <c r="H754" s="11"/>
      <c r="I754" s="11"/>
    </row>
    <row r="755">
      <c r="H755" s="11"/>
      <c r="I755" s="11"/>
    </row>
    <row r="756">
      <c r="H756" s="11"/>
      <c r="I756" s="11"/>
    </row>
    <row r="757">
      <c r="H757" s="11"/>
      <c r="I757" s="11"/>
    </row>
    <row r="758">
      <c r="H758" s="11"/>
      <c r="I758" s="11"/>
    </row>
    <row r="759">
      <c r="H759" s="11"/>
      <c r="I759" s="11"/>
    </row>
    <row r="760">
      <c r="H760" s="11"/>
      <c r="I760" s="11"/>
    </row>
    <row r="761">
      <c r="H761" s="11"/>
      <c r="I761" s="11"/>
    </row>
    <row r="762">
      <c r="H762" s="11"/>
      <c r="I762" s="11"/>
    </row>
    <row r="763">
      <c r="H763" s="11"/>
      <c r="I763" s="11"/>
    </row>
    <row r="764">
      <c r="H764" s="11"/>
      <c r="I764" s="11"/>
    </row>
    <row r="765">
      <c r="H765" s="11"/>
      <c r="I765" s="11"/>
    </row>
    <row r="766">
      <c r="H766" s="11"/>
      <c r="I766" s="11"/>
    </row>
    <row r="767">
      <c r="H767" s="11"/>
      <c r="I767" s="11"/>
    </row>
    <row r="768">
      <c r="H768" s="11"/>
      <c r="I768" s="11"/>
    </row>
    <row r="769">
      <c r="H769" s="11"/>
      <c r="I769" s="11"/>
    </row>
    <row r="770">
      <c r="H770" s="11"/>
      <c r="I770" s="11"/>
    </row>
    <row r="771">
      <c r="H771" s="11"/>
      <c r="I771" s="11"/>
    </row>
    <row r="772">
      <c r="H772" s="11"/>
      <c r="I772" s="11"/>
    </row>
    <row r="773">
      <c r="H773" s="11"/>
      <c r="I773" s="11"/>
    </row>
    <row r="774">
      <c r="H774" s="11"/>
      <c r="I774" s="11"/>
    </row>
    <row r="775">
      <c r="H775" s="11"/>
      <c r="I775" s="11"/>
    </row>
    <row r="776">
      <c r="H776" s="11"/>
      <c r="I776" s="11"/>
    </row>
    <row r="777">
      <c r="H777" s="11"/>
      <c r="I777" s="11"/>
    </row>
    <row r="778">
      <c r="H778" s="11"/>
      <c r="I778" s="11"/>
    </row>
    <row r="779">
      <c r="H779" s="11"/>
      <c r="I779" s="11"/>
    </row>
    <row r="780">
      <c r="H780" s="11"/>
      <c r="I780" s="11"/>
    </row>
    <row r="781">
      <c r="H781" s="11"/>
      <c r="I781" s="11"/>
    </row>
    <row r="782">
      <c r="H782" s="11"/>
      <c r="I782" s="11"/>
    </row>
    <row r="783">
      <c r="H783" s="11"/>
      <c r="I783" s="11"/>
    </row>
    <row r="784">
      <c r="H784" s="11"/>
      <c r="I784" s="11"/>
    </row>
    <row r="785">
      <c r="H785" s="11"/>
      <c r="I785" s="11"/>
    </row>
    <row r="786">
      <c r="H786" s="11"/>
      <c r="I786" s="11"/>
    </row>
    <row r="787">
      <c r="H787" s="11"/>
      <c r="I787" s="11"/>
    </row>
    <row r="788">
      <c r="H788" s="11"/>
      <c r="I788" s="11"/>
    </row>
    <row r="789">
      <c r="H789" s="11"/>
      <c r="I789" s="11"/>
    </row>
    <row r="790">
      <c r="H790" s="11"/>
      <c r="I790" s="11"/>
    </row>
    <row r="791">
      <c r="H791" s="11"/>
      <c r="I791" s="11"/>
    </row>
    <row r="792">
      <c r="H792" s="11"/>
      <c r="I792" s="11"/>
    </row>
    <row r="793">
      <c r="H793" s="11"/>
      <c r="I793" s="11"/>
    </row>
    <row r="794">
      <c r="H794" s="11"/>
      <c r="I794" s="11"/>
    </row>
    <row r="795">
      <c r="H795" s="11"/>
      <c r="I795" s="11"/>
    </row>
    <row r="796">
      <c r="H796" s="11"/>
      <c r="I796" s="11"/>
    </row>
    <row r="797">
      <c r="H797" s="11"/>
      <c r="I797" s="11"/>
    </row>
    <row r="798">
      <c r="H798" s="11"/>
      <c r="I798" s="11"/>
    </row>
    <row r="799">
      <c r="H799" s="11"/>
      <c r="I799" s="11"/>
    </row>
    <row r="800">
      <c r="H800" s="11"/>
      <c r="I800" s="11"/>
    </row>
    <row r="801">
      <c r="H801" s="11"/>
      <c r="I801" s="11"/>
    </row>
    <row r="802">
      <c r="H802" s="11"/>
      <c r="I802" s="11"/>
    </row>
    <row r="803">
      <c r="H803" s="11"/>
      <c r="I803" s="11"/>
    </row>
    <row r="804">
      <c r="H804" s="11"/>
      <c r="I804" s="11"/>
    </row>
    <row r="805">
      <c r="H805" s="11"/>
      <c r="I805" s="11"/>
    </row>
    <row r="806">
      <c r="H806" s="11"/>
      <c r="I806" s="11"/>
    </row>
    <row r="807">
      <c r="H807" s="11"/>
      <c r="I807" s="11"/>
    </row>
    <row r="808">
      <c r="H808" s="11"/>
      <c r="I808" s="11"/>
    </row>
    <row r="809">
      <c r="H809" s="11"/>
      <c r="I809" s="11"/>
    </row>
    <row r="810">
      <c r="H810" s="11"/>
      <c r="I810" s="11"/>
    </row>
    <row r="811">
      <c r="H811" s="11"/>
      <c r="I811" s="11"/>
    </row>
    <row r="812">
      <c r="H812" s="11"/>
      <c r="I812" s="11"/>
    </row>
    <row r="813">
      <c r="H813" s="11"/>
      <c r="I813" s="11"/>
    </row>
    <row r="814">
      <c r="H814" s="11"/>
      <c r="I814" s="11"/>
    </row>
    <row r="815">
      <c r="H815" s="11"/>
      <c r="I815" s="11"/>
    </row>
    <row r="816">
      <c r="H816" s="11"/>
      <c r="I816" s="11"/>
    </row>
    <row r="817">
      <c r="H817" s="11"/>
      <c r="I817" s="11"/>
    </row>
    <row r="818">
      <c r="H818" s="11"/>
      <c r="I818" s="11"/>
    </row>
    <row r="819">
      <c r="H819" s="11"/>
      <c r="I819" s="11"/>
    </row>
    <row r="820">
      <c r="H820" s="11"/>
      <c r="I820" s="11"/>
    </row>
    <row r="821">
      <c r="H821" s="11"/>
      <c r="I821" s="11"/>
    </row>
    <row r="822">
      <c r="H822" s="11"/>
      <c r="I822" s="11"/>
    </row>
    <row r="823">
      <c r="H823" s="11"/>
      <c r="I823" s="11"/>
    </row>
    <row r="824">
      <c r="H824" s="11"/>
      <c r="I824" s="11"/>
    </row>
    <row r="825">
      <c r="H825" s="11"/>
      <c r="I825" s="11"/>
    </row>
    <row r="826">
      <c r="H826" s="11"/>
      <c r="I826" s="11"/>
    </row>
    <row r="827">
      <c r="H827" s="11"/>
      <c r="I827" s="11"/>
    </row>
    <row r="828">
      <c r="H828" s="11"/>
      <c r="I828" s="11"/>
    </row>
    <row r="829">
      <c r="H829" s="11"/>
      <c r="I829" s="11"/>
    </row>
    <row r="830">
      <c r="H830" s="11"/>
      <c r="I830" s="11"/>
    </row>
    <row r="831">
      <c r="H831" s="11"/>
      <c r="I831" s="11"/>
    </row>
    <row r="832">
      <c r="H832" s="11"/>
      <c r="I832" s="11"/>
    </row>
    <row r="833">
      <c r="H833" s="11"/>
      <c r="I833" s="11"/>
    </row>
    <row r="834">
      <c r="H834" s="11"/>
      <c r="I834" s="11"/>
    </row>
    <row r="835">
      <c r="H835" s="11"/>
      <c r="I835" s="11"/>
    </row>
    <row r="836">
      <c r="H836" s="11"/>
      <c r="I836" s="11"/>
    </row>
    <row r="837">
      <c r="H837" s="11"/>
      <c r="I837" s="11"/>
    </row>
    <row r="838">
      <c r="H838" s="11"/>
      <c r="I838" s="11"/>
    </row>
    <row r="839">
      <c r="H839" s="11"/>
      <c r="I839" s="11"/>
    </row>
    <row r="840">
      <c r="H840" s="11"/>
      <c r="I840" s="11"/>
    </row>
    <row r="841">
      <c r="H841" s="11"/>
      <c r="I841" s="11"/>
    </row>
    <row r="842">
      <c r="H842" s="11"/>
      <c r="I842" s="11"/>
    </row>
    <row r="843">
      <c r="H843" s="11"/>
      <c r="I843" s="11"/>
    </row>
    <row r="844">
      <c r="H844" s="11"/>
      <c r="I844" s="11"/>
    </row>
    <row r="845">
      <c r="H845" s="11"/>
      <c r="I845" s="11"/>
    </row>
    <row r="846">
      <c r="H846" s="11"/>
      <c r="I846" s="11"/>
    </row>
    <row r="847">
      <c r="H847" s="11"/>
      <c r="I847" s="11"/>
    </row>
    <row r="848">
      <c r="H848" s="11"/>
      <c r="I848" s="11"/>
    </row>
    <row r="849">
      <c r="H849" s="11"/>
      <c r="I849" s="11"/>
    </row>
    <row r="850">
      <c r="H850" s="11"/>
      <c r="I850" s="11"/>
    </row>
    <row r="851">
      <c r="H851" s="11"/>
      <c r="I851" s="11"/>
    </row>
    <row r="852">
      <c r="H852" s="11"/>
      <c r="I852" s="11"/>
    </row>
    <row r="853">
      <c r="H853" s="11"/>
      <c r="I853" s="11"/>
    </row>
    <row r="854">
      <c r="H854" s="11"/>
      <c r="I854" s="11"/>
    </row>
    <row r="855">
      <c r="H855" s="11"/>
      <c r="I855" s="11"/>
    </row>
    <row r="856">
      <c r="H856" s="11"/>
      <c r="I856" s="11"/>
    </row>
    <row r="857">
      <c r="H857" s="11"/>
      <c r="I857" s="11"/>
    </row>
    <row r="858">
      <c r="H858" s="11"/>
      <c r="I858" s="11"/>
    </row>
    <row r="859">
      <c r="H859" s="11"/>
      <c r="I859" s="11"/>
    </row>
    <row r="860">
      <c r="H860" s="11"/>
      <c r="I860" s="11"/>
    </row>
    <row r="861">
      <c r="H861" s="11"/>
      <c r="I861" s="11"/>
    </row>
    <row r="862">
      <c r="H862" s="11"/>
      <c r="I862" s="11"/>
    </row>
    <row r="863">
      <c r="H863" s="11"/>
      <c r="I863" s="11"/>
    </row>
    <row r="864">
      <c r="H864" s="11"/>
      <c r="I864" s="11"/>
    </row>
    <row r="865">
      <c r="H865" s="11"/>
      <c r="I865" s="11"/>
    </row>
    <row r="866">
      <c r="H866" s="11"/>
      <c r="I866" s="11"/>
    </row>
    <row r="867">
      <c r="H867" s="11"/>
      <c r="I867" s="11"/>
    </row>
    <row r="868">
      <c r="H868" s="11"/>
      <c r="I868" s="11"/>
    </row>
    <row r="869">
      <c r="H869" s="11"/>
      <c r="I869" s="11"/>
    </row>
    <row r="870">
      <c r="H870" s="11"/>
      <c r="I870" s="11"/>
    </row>
    <row r="871">
      <c r="H871" s="11"/>
      <c r="I871" s="11"/>
    </row>
    <row r="872">
      <c r="H872" s="11"/>
      <c r="I872" s="11"/>
    </row>
    <row r="873">
      <c r="H873" s="11"/>
      <c r="I873" s="11"/>
    </row>
    <row r="874">
      <c r="H874" s="11"/>
      <c r="I874" s="11"/>
    </row>
    <row r="875">
      <c r="H875" s="11"/>
      <c r="I875" s="11"/>
    </row>
    <row r="876">
      <c r="H876" s="11"/>
      <c r="I876" s="11"/>
    </row>
    <row r="877">
      <c r="H877" s="11"/>
      <c r="I877" s="11"/>
    </row>
    <row r="878">
      <c r="H878" s="11"/>
      <c r="I878" s="11"/>
    </row>
    <row r="879">
      <c r="H879" s="11"/>
      <c r="I879" s="11"/>
    </row>
    <row r="880">
      <c r="H880" s="11"/>
      <c r="I880" s="11"/>
    </row>
    <row r="881">
      <c r="H881" s="11"/>
      <c r="I881" s="11"/>
    </row>
    <row r="882">
      <c r="H882" s="11"/>
      <c r="I882" s="11"/>
    </row>
    <row r="883">
      <c r="H883" s="11"/>
      <c r="I883" s="11"/>
    </row>
    <row r="884">
      <c r="H884" s="11"/>
      <c r="I884" s="11"/>
    </row>
    <row r="885">
      <c r="H885" s="11"/>
      <c r="I885" s="11"/>
    </row>
    <row r="886">
      <c r="H886" s="11"/>
      <c r="I886" s="11"/>
    </row>
    <row r="887">
      <c r="H887" s="11"/>
      <c r="I887" s="11"/>
    </row>
    <row r="888">
      <c r="H888" s="11"/>
      <c r="I888" s="11"/>
    </row>
    <row r="889">
      <c r="H889" s="11"/>
      <c r="I889" s="11"/>
    </row>
    <row r="890">
      <c r="H890" s="11"/>
      <c r="I890" s="11"/>
    </row>
    <row r="891">
      <c r="H891" s="11"/>
      <c r="I891" s="11"/>
    </row>
    <row r="892">
      <c r="H892" s="11"/>
      <c r="I892" s="11"/>
    </row>
    <row r="893">
      <c r="H893" s="11"/>
      <c r="I893" s="11"/>
    </row>
    <row r="894">
      <c r="H894" s="11"/>
      <c r="I894" s="11"/>
    </row>
    <row r="895">
      <c r="H895" s="11"/>
      <c r="I895" s="11"/>
    </row>
    <row r="896">
      <c r="H896" s="11"/>
      <c r="I896" s="11"/>
    </row>
    <row r="897">
      <c r="H897" s="11"/>
      <c r="I897" s="11"/>
    </row>
    <row r="898">
      <c r="H898" s="11"/>
      <c r="I898" s="11"/>
    </row>
    <row r="899">
      <c r="H899" s="11"/>
      <c r="I899" s="11"/>
    </row>
    <row r="900">
      <c r="H900" s="11"/>
      <c r="I900" s="11"/>
    </row>
    <row r="901">
      <c r="H901" s="11"/>
      <c r="I901" s="11"/>
    </row>
    <row r="902">
      <c r="H902" s="11"/>
      <c r="I902" s="11"/>
    </row>
    <row r="903">
      <c r="H903" s="11"/>
      <c r="I903" s="11"/>
    </row>
    <row r="904">
      <c r="H904" s="11"/>
      <c r="I904" s="11"/>
    </row>
    <row r="905">
      <c r="H905" s="11"/>
      <c r="I905" s="11"/>
    </row>
    <row r="906">
      <c r="H906" s="11"/>
      <c r="I906" s="11"/>
    </row>
    <row r="907">
      <c r="H907" s="11"/>
      <c r="I907" s="11"/>
    </row>
    <row r="908">
      <c r="H908" s="11"/>
      <c r="I908" s="11"/>
    </row>
    <row r="909">
      <c r="H909" s="11"/>
      <c r="I909" s="11"/>
    </row>
    <row r="910">
      <c r="H910" s="11"/>
      <c r="I910" s="11"/>
    </row>
    <row r="911">
      <c r="H911" s="11"/>
      <c r="I911" s="11"/>
    </row>
    <row r="912">
      <c r="H912" s="11"/>
      <c r="I912" s="11"/>
    </row>
    <row r="913">
      <c r="H913" s="11"/>
      <c r="I913" s="11"/>
    </row>
    <row r="914">
      <c r="H914" s="11"/>
      <c r="I914" s="11"/>
    </row>
    <row r="915">
      <c r="H915" s="11"/>
      <c r="I915" s="11"/>
    </row>
    <row r="916">
      <c r="H916" s="11"/>
      <c r="I916" s="11"/>
    </row>
    <row r="917">
      <c r="H917" s="11"/>
      <c r="I917" s="11"/>
    </row>
    <row r="918">
      <c r="H918" s="11"/>
      <c r="I918" s="11"/>
    </row>
    <row r="919">
      <c r="H919" s="11"/>
      <c r="I919" s="11"/>
    </row>
    <row r="920">
      <c r="H920" s="11"/>
      <c r="I920" s="11"/>
    </row>
    <row r="921">
      <c r="H921" s="11"/>
      <c r="I921" s="11"/>
    </row>
    <row r="922">
      <c r="H922" s="11"/>
      <c r="I922" s="11"/>
    </row>
    <row r="923">
      <c r="H923" s="11"/>
      <c r="I923" s="11"/>
    </row>
    <row r="924">
      <c r="H924" s="11"/>
      <c r="I924" s="11"/>
    </row>
    <row r="925">
      <c r="H925" s="11"/>
      <c r="I925" s="11"/>
    </row>
    <row r="926">
      <c r="H926" s="11"/>
      <c r="I926" s="11"/>
    </row>
    <row r="927">
      <c r="H927" s="11"/>
      <c r="I927" s="11"/>
    </row>
    <row r="928">
      <c r="H928" s="11"/>
      <c r="I928" s="11"/>
    </row>
    <row r="929">
      <c r="H929" s="11"/>
      <c r="I929" s="11"/>
    </row>
    <row r="930">
      <c r="H930" s="11"/>
      <c r="I930" s="11"/>
    </row>
    <row r="931">
      <c r="H931" s="11"/>
      <c r="I931" s="11"/>
    </row>
    <row r="932">
      <c r="H932" s="11"/>
      <c r="I932" s="11"/>
    </row>
    <row r="933">
      <c r="H933" s="11"/>
      <c r="I933" s="11"/>
    </row>
    <row r="934">
      <c r="H934" s="11"/>
      <c r="I934" s="11"/>
    </row>
    <row r="935">
      <c r="H935" s="11"/>
      <c r="I935" s="11"/>
    </row>
    <row r="936">
      <c r="H936" s="11"/>
      <c r="I936" s="11"/>
    </row>
    <row r="937">
      <c r="H937" s="11"/>
      <c r="I937" s="11"/>
    </row>
    <row r="938">
      <c r="H938" s="11"/>
      <c r="I938" s="11"/>
    </row>
    <row r="939">
      <c r="H939" s="11"/>
      <c r="I939" s="11"/>
    </row>
    <row r="940">
      <c r="H940" s="11"/>
      <c r="I940" s="11"/>
    </row>
    <row r="941">
      <c r="H941" s="11"/>
      <c r="I941" s="11"/>
    </row>
    <row r="942">
      <c r="H942" s="11"/>
      <c r="I942" s="11"/>
    </row>
    <row r="943">
      <c r="H943" s="11"/>
      <c r="I943" s="11"/>
    </row>
    <row r="944">
      <c r="H944" s="11"/>
      <c r="I944" s="11"/>
    </row>
    <row r="945">
      <c r="H945" s="11"/>
      <c r="I945" s="11"/>
    </row>
    <row r="946">
      <c r="H946" s="11"/>
      <c r="I946" s="11"/>
    </row>
    <row r="947">
      <c r="H947" s="11"/>
      <c r="I947" s="11"/>
    </row>
    <row r="948">
      <c r="H948" s="11"/>
      <c r="I948" s="11"/>
    </row>
    <row r="949">
      <c r="H949" s="11"/>
      <c r="I949" s="11"/>
    </row>
    <row r="950">
      <c r="H950" s="11"/>
      <c r="I950" s="11"/>
    </row>
    <row r="951">
      <c r="H951" s="11"/>
      <c r="I951" s="11"/>
    </row>
    <row r="952">
      <c r="H952" s="11"/>
      <c r="I952" s="11"/>
    </row>
    <row r="953">
      <c r="H953" s="11"/>
      <c r="I953" s="11"/>
    </row>
    <row r="954">
      <c r="H954" s="11"/>
      <c r="I954" s="11"/>
    </row>
    <row r="955">
      <c r="H955" s="11"/>
      <c r="I955" s="11"/>
    </row>
    <row r="956">
      <c r="H956" s="11"/>
      <c r="I956" s="11"/>
    </row>
    <row r="957">
      <c r="H957" s="11"/>
      <c r="I957" s="11"/>
    </row>
    <row r="958">
      <c r="H958" s="11"/>
      <c r="I958" s="11"/>
    </row>
    <row r="959">
      <c r="H959" s="11"/>
      <c r="I959" s="11"/>
    </row>
    <row r="960">
      <c r="H960" s="11"/>
      <c r="I960" s="11"/>
    </row>
    <row r="961">
      <c r="H961" s="11"/>
      <c r="I961" s="11"/>
    </row>
    <row r="962">
      <c r="H962" s="11"/>
      <c r="I962" s="11"/>
    </row>
    <row r="963">
      <c r="H963" s="11"/>
      <c r="I963" s="11"/>
    </row>
    <row r="964">
      <c r="H964" s="11"/>
      <c r="I964" s="11"/>
    </row>
    <row r="965">
      <c r="H965" s="11"/>
      <c r="I965" s="11"/>
    </row>
    <row r="966">
      <c r="H966" s="11"/>
      <c r="I966" s="11"/>
    </row>
    <row r="967">
      <c r="H967" s="11"/>
      <c r="I967" s="11"/>
    </row>
    <row r="968">
      <c r="H968" s="11"/>
      <c r="I968" s="11"/>
    </row>
    <row r="969">
      <c r="H969" s="11"/>
      <c r="I969" s="11"/>
    </row>
    <row r="970">
      <c r="H970" s="11"/>
      <c r="I970" s="11"/>
    </row>
    <row r="971">
      <c r="H971" s="11"/>
      <c r="I971" s="11"/>
    </row>
    <row r="972">
      <c r="H972" s="11"/>
      <c r="I972" s="11"/>
    </row>
    <row r="973">
      <c r="H973" s="11"/>
      <c r="I973" s="11"/>
    </row>
    <row r="974">
      <c r="H974" s="11"/>
      <c r="I974" s="11"/>
    </row>
    <row r="975">
      <c r="H975" s="11"/>
      <c r="I975" s="11"/>
    </row>
    <row r="976">
      <c r="H976" s="11"/>
      <c r="I976" s="11"/>
    </row>
    <row r="977">
      <c r="H977" s="11"/>
      <c r="I977" s="11"/>
    </row>
    <row r="978">
      <c r="H978" s="11"/>
      <c r="I978" s="11"/>
    </row>
    <row r="979">
      <c r="H979" s="11"/>
      <c r="I979" s="11"/>
    </row>
    <row r="980">
      <c r="H980" s="11"/>
      <c r="I98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57"/>
    <col customWidth="1" min="6" max="6" width="21.29"/>
    <col customWidth="1" min="7" max="7" width="21.86"/>
    <col customWidth="1" min="10" max="10" width="23.86"/>
  </cols>
  <sheetData>
    <row r="1">
      <c r="A1" s="1" t="s">
        <v>212</v>
      </c>
      <c r="B1" s="1" t="s">
        <v>213</v>
      </c>
      <c r="C1" s="12" t="s">
        <v>214</v>
      </c>
      <c r="D1" s="12" t="s">
        <v>215</v>
      </c>
      <c r="E1" s="1" t="s">
        <v>216</v>
      </c>
      <c r="F1" s="13" t="s">
        <v>217</v>
      </c>
      <c r="G1" s="1" t="s">
        <v>219</v>
      </c>
      <c r="H1" s="14"/>
      <c r="I1" s="14" t="s">
        <v>220</v>
      </c>
      <c r="M1" s="15"/>
    </row>
    <row r="2">
      <c r="A2" s="1" t="s">
        <v>221</v>
      </c>
      <c r="B2" s="1" t="s">
        <v>222</v>
      </c>
      <c r="C2" s="16">
        <v>156.697</v>
      </c>
      <c r="D2" s="12">
        <v>36.217</v>
      </c>
      <c r="E2" s="12">
        <v>7.977</v>
      </c>
      <c r="F2" s="13">
        <v>19.206614</v>
      </c>
      <c r="H2" s="17"/>
      <c r="I2" s="17">
        <f t="shared" ref="I2:I3" si="1">D2/C2</f>
        <v>0.2311275902</v>
      </c>
      <c r="M2" s="15"/>
    </row>
    <row r="3">
      <c r="A3" s="1" t="s">
        <v>223</v>
      </c>
      <c r="B3" s="1" t="s">
        <v>224</v>
      </c>
      <c r="C3" s="1">
        <v>186.846</v>
      </c>
      <c r="D3" s="1">
        <v>78.897</v>
      </c>
      <c r="E3" s="12">
        <v>7.731</v>
      </c>
      <c r="F3" s="13">
        <v>13.919716</v>
      </c>
      <c r="H3" s="17"/>
      <c r="I3" s="17">
        <f t="shared" si="1"/>
        <v>0.4222568318</v>
      </c>
      <c r="M3" s="15"/>
    </row>
    <row r="4">
      <c r="B4" s="1" t="s">
        <v>226</v>
      </c>
      <c r="F4" s="18"/>
      <c r="H4" s="17"/>
      <c r="I4" s="17"/>
      <c r="M4" s="15"/>
    </row>
    <row r="5">
      <c r="B5" s="1" t="s">
        <v>227</v>
      </c>
      <c r="C5" s="1">
        <v>168.289</v>
      </c>
      <c r="D5" s="1">
        <v>63.066</v>
      </c>
      <c r="E5" s="1">
        <v>6.105</v>
      </c>
      <c r="F5" s="13">
        <v>17.215148</v>
      </c>
      <c r="G5" s="1" t="s">
        <v>228</v>
      </c>
      <c r="H5" s="17"/>
      <c r="I5" s="17"/>
      <c r="M5" s="15"/>
    </row>
    <row r="6">
      <c r="B6" s="1" t="s">
        <v>227</v>
      </c>
      <c r="F6" s="18"/>
      <c r="G6" s="1" t="s">
        <v>229</v>
      </c>
      <c r="H6" s="17"/>
      <c r="I6" s="17"/>
      <c r="M6" s="15"/>
    </row>
    <row r="7">
      <c r="B7" s="1" t="s">
        <v>227</v>
      </c>
      <c r="F7" s="18"/>
      <c r="G7" s="1" t="s">
        <v>231</v>
      </c>
      <c r="H7" s="17"/>
      <c r="I7" s="17"/>
      <c r="M7" s="15"/>
    </row>
    <row r="8">
      <c r="B8" s="1" t="s">
        <v>227</v>
      </c>
      <c r="F8" s="18"/>
      <c r="G8" s="1" t="s">
        <v>232</v>
      </c>
      <c r="H8" s="17"/>
      <c r="I8" s="17"/>
      <c r="M8" s="15"/>
    </row>
    <row r="9">
      <c r="B9" s="1" t="s">
        <v>227</v>
      </c>
      <c r="F9" s="18"/>
      <c r="G9" s="1" t="s">
        <v>233</v>
      </c>
      <c r="H9" s="17"/>
      <c r="I9" s="17"/>
      <c r="M9" s="15"/>
    </row>
    <row r="10">
      <c r="B10" s="1" t="s">
        <v>227</v>
      </c>
      <c r="F10" s="18"/>
      <c r="G10" s="1" t="s">
        <v>234</v>
      </c>
      <c r="H10" s="17"/>
      <c r="I10" s="17"/>
      <c r="M10" s="15"/>
    </row>
    <row r="11">
      <c r="F11" s="18"/>
      <c r="H11" s="17"/>
      <c r="I11" s="17"/>
      <c r="J11" s="16" t="s">
        <v>235</v>
      </c>
      <c r="M11" s="15"/>
    </row>
    <row r="12">
      <c r="B12" s="1" t="s">
        <v>227</v>
      </c>
      <c r="F12" s="18"/>
      <c r="H12" s="17"/>
      <c r="I12" s="17"/>
      <c r="J12" s="16" t="s">
        <v>236</v>
      </c>
      <c r="M12" s="15"/>
    </row>
    <row r="13">
      <c r="B13" s="1" t="s">
        <v>227</v>
      </c>
      <c r="F13" s="18"/>
      <c r="H13" s="17"/>
      <c r="I13" s="17"/>
      <c r="J13" s="16" t="s">
        <v>237</v>
      </c>
      <c r="M13" s="15"/>
    </row>
    <row r="14">
      <c r="F14" s="18"/>
      <c r="H14" s="17"/>
      <c r="I14" s="17"/>
      <c r="M14" s="15"/>
    </row>
    <row r="15">
      <c r="F15" s="18"/>
      <c r="H15" s="17"/>
      <c r="I15" s="17"/>
      <c r="M15" s="15"/>
    </row>
    <row r="16">
      <c r="B16" s="1" t="s">
        <v>217</v>
      </c>
      <c r="C16" s="1" t="s">
        <v>238</v>
      </c>
      <c r="D16" s="12" t="s">
        <v>214</v>
      </c>
      <c r="E16" s="12" t="s">
        <v>215</v>
      </c>
      <c r="F16" s="19" t="s">
        <v>220</v>
      </c>
      <c r="G16" s="1" t="s">
        <v>239</v>
      </c>
      <c r="H16" s="1" t="s">
        <v>240</v>
      </c>
      <c r="I16" s="1" t="s">
        <v>241</v>
      </c>
      <c r="J16" s="1" t="s">
        <v>243</v>
      </c>
      <c r="K16" s="1" t="s">
        <v>244</v>
      </c>
      <c r="L16" s="1" t="s">
        <v>245</v>
      </c>
      <c r="M16" s="17"/>
      <c r="N16" s="15"/>
    </row>
    <row r="17">
      <c r="A17" s="1" t="s">
        <v>224</v>
      </c>
      <c r="B17" s="1">
        <v>13.919716</v>
      </c>
      <c r="F17" s="18"/>
      <c r="G17" s="1">
        <v>51.0</v>
      </c>
      <c r="H17" s="1">
        <v>35.0</v>
      </c>
      <c r="J17" s="20">
        <v>5.8992869733E10</v>
      </c>
      <c r="K17" s="21">
        <v>2.1921857636E10</v>
      </c>
      <c r="L17" s="21">
        <v>7.21393281E8</v>
      </c>
      <c r="M17" s="17"/>
      <c r="N17" s="15"/>
    </row>
    <row r="18">
      <c r="A18" s="1" t="s">
        <v>226</v>
      </c>
      <c r="B18" s="1">
        <v>13.919716</v>
      </c>
      <c r="F18" s="18"/>
      <c r="G18" s="1">
        <v>52.9</v>
      </c>
      <c r="H18" s="1">
        <v>37.0</v>
      </c>
      <c r="J18" s="20">
        <v>6.6798103883E10</v>
      </c>
      <c r="K18" s="21">
        <v>2.3807014189E10</v>
      </c>
      <c r="L18" s="21">
        <v>8.93253592E8</v>
      </c>
      <c r="M18" s="17"/>
      <c r="N18" s="15"/>
    </row>
    <row r="19">
      <c r="A19" s="1" t="s">
        <v>222</v>
      </c>
      <c r="B19" s="1">
        <v>19.206614</v>
      </c>
      <c r="F19" s="18"/>
      <c r="G19" s="1">
        <v>54.0</v>
      </c>
      <c r="H19" s="1">
        <v>25.0</v>
      </c>
      <c r="I19">
        <f>L19/(J19+K19)</f>
        <v>0.009985116116</v>
      </c>
      <c r="J19" s="22">
        <v>7.9467783962E10</v>
      </c>
      <c r="K19" s="22">
        <v>3.2565676941E10</v>
      </c>
      <c r="L19" s="22">
        <v>1.118667116E9</v>
      </c>
      <c r="M19" s="17"/>
      <c r="N19" s="15"/>
    </row>
    <row r="20">
      <c r="F20" s="18"/>
      <c r="M20" s="17"/>
      <c r="N20" s="15"/>
    </row>
    <row r="21">
      <c r="A21" s="1" t="s">
        <v>247</v>
      </c>
      <c r="B21" s="1">
        <v>28.1</v>
      </c>
      <c r="C21" s="1">
        <v>0.677</v>
      </c>
      <c r="D21" s="1">
        <v>1167.0</v>
      </c>
      <c r="E21" s="1">
        <v>113.0</v>
      </c>
      <c r="F21" s="18">
        <f>E21/D21</f>
        <v>0.09682947729</v>
      </c>
      <c r="G21" s="1">
        <v>34.0</v>
      </c>
      <c r="H21" s="1">
        <v>13.0</v>
      </c>
      <c r="M21" s="14" t="s">
        <v>248</v>
      </c>
      <c r="N21" s="23" t="s">
        <v>250</v>
      </c>
      <c r="O21" s="1" t="s">
        <v>251</v>
      </c>
    </row>
    <row r="22">
      <c r="F22" s="18"/>
      <c r="I22" s="17"/>
      <c r="J22" s="17"/>
      <c r="N22" s="23" t="s">
        <v>252</v>
      </c>
      <c r="O22" s="1" t="s">
        <v>253</v>
      </c>
    </row>
    <row r="23">
      <c r="A23" s="24" t="s">
        <v>254</v>
      </c>
      <c r="B23" s="1">
        <v>16.8</v>
      </c>
      <c r="D23" s="1">
        <v>792.0</v>
      </c>
      <c r="E23" s="1">
        <v>74.0</v>
      </c>
      <c r="F23" s="18">
        <f>E23/D23</f>
        <v>0.09343434343</v>
      </c>
      <c r="G23" s="1">
        <v>37.0</v>
      </c>
      <c r="H23" s="14">
        <v>14.0</v>
      </c>
      <c r="I23" s="17"/>
      <c r="M23" s="14" t="s">
        <v>255</v>
      </c>
      <c r="N23" s="1" t="s">
        <v>256</v>
      </c>
      <c r="O23" s="1" t="s">
        <v>257</v>
      </c>
    </row>
    <row r="24">
      <c r="F24" s="18"/>
      <c r="H24" s="17"/>
      <c r="I24" s="17"/>
      <c r="M24" s="15"/>
    </row>
    <row r="25">
      <c r="A25" s="1" t="s">
        <v>258</v>
      </c>
      <c r="B25" s="1">
        <v>21.7</v>
      </c>
      <c r="D25" s="1">
        <v>1160.0</v>
      </c>
      <c r="E25" s="1">
        <v>74.0</v>
      </c>
      <c r="F25" s="18">
        <f>E25/D25</f>
        <v>0.06379310345</v>
      </c>
      <c r="G25" s="1">
        <v>41.0</v>
      </c>
      <c r="H25" s="14">
        <v>15.0</v>
      </c>
      <c r="I25" s="17"/>
      <c r="M25" s="15"/>
      <c r="N25" s="23" t="s">
        <v>260</v>
      </c>
      <c r="O25" s="1" t="s">
        <v>261</v>
      </c>
    </row>
    <row r="26">
      <c r="F26" s="18"/>
      <c r="H26" s="17"/>
      <c r="I26" s="17"/>
      <c r="M26" s="15"/>
    </row>
    <row r="27">
      <c r="A27" s="1" t="s">
        <v>262</v>
      </c>
      <c r="B27" s="1">
        <v>28.0</v>
      </c>
      <c r="D27" s="1">
        <v>1249.0</v>
      </c>
      <c r="E27" s="1">
        <v>21.0</v>
      </c>
      <c r="F27" s="18">
        <f>E27/D27</f>
        <v>0.01681345076</v>
      </c>
      <c r="G27" s="1">
        <v>59.0</v>
      </c>
      <c r="H27" s="14">
        <v>28.0</v>
      </c>
      <c r="I27" s="17"/>
      <c r="M27" s="15"/>
      <c r="N27" s="23" t="s">
        <v>263</v>
      </c>
    </row>
    <row r="28">
      <c r="F28" s="18"/>
      <c r="H28" s="17"/>
      <c r="I28" s="17"/>
      <c r="M28" s="15"/>
    </row>
    <row r="29">
      <c r="A29" s="1" t="s">
        <v>264</v>
      </c>
      <c r="B29" s="1">
        <v>27.0</v>
      </c>
      <c r="D29" s="1">
        <v>857.0</v>
      </c>
      <c r="E29" s="1">
        <v>70.0</v>
      </c>
      <c r="F29" s="18">
        <f>E29/D29</f>
        <v>0.08168028005</v>
      </c>
      <c r="H29" s="17"/>
      <c r="I29" s="17"/>
      <c r="M29" s="15"/>
    </row>
    <row r="30">
      <c r="F30" s="18"/>
      <c r="H30" s="17"/>
      <c r="I30" s="17"/>
      <c r="M30" s="15"/>
    </row>
    <row r="31">
      <c r="F31" s="18"/>
      <c r="H31" s="17"/>
      <c r="I31" s="17"/>
      <c r="M31" s="15"/>
    </row>
    <row r="32">
      <c r="A32" s="25" t="s">
        <v>266</v>
      </c>
    </row>
    <row r="33">
      <c r="A33" s="26" t="s">
        <v>267</v>
      </c>
      <c r="B33" s="1" t="s">
        <v>217</v>
      </c>
      <c r="C33" s="1" t="s">
        <v>238</v>
      </c>
      <c r="D33" s="12" t="s">
        <v>214</v>
      </c>
      <c r="E33" s="12" t="s">
        <v>215</v>
      </c>
      <c r="F33" s="19" t="s">
        <v>220</v>
      </c>
      <c r="G33" s="1" t="s">
        <v>239</v>
      </c>
      <c r="H33" s="1" t="s">
        <v>240</v>
      </c>
      <c r="I33" s="14" t="s">
        <v>268</v>
      </c>
      <c r="M33" s="15"/>
    </row>
    <row r="34">
      <c r="A34" s="1" t="s">
        <v>269</v>
      </c>
      <c r="F34" s="18"/>
      <c r="G34" s="1" t="s">
        <v>270</v>
      </c>
      <c r="H34" s="14">
        <v>15.0</v>
      </c>
      <c r="I34" s="14" t="s">
        <v>271</v>
      </c>
      <c r="J34" s="1" t="s">
        <v>272</v>
      </c>
      <c r="M34" s="15"/>
    </row>
    <row r="35">
      <c r="A35" s="1" t="s">
        <v>274</v>
      </c>
      <c r="F35" s="18"/>
      <c r="G35" s="1" t="s">
        <v>275</v>
      </c>
      <c r="H35" s="14">
        <v>16.0</v>
      </c>
      <c r="I35" s="14" t="s">
        <v>276</v>
      </c>
      <c r="J35" s="1" t="s">
        <v>277</v>
      </c>
      <c r="M35" s="15"/>
    </row>
    <row r="36">
      <c r="A36" s="1" t="s">
        <v>278</v>
      </c>
      <c r="F36" s="18"/>
      <c r="G36" s="1" t="s">
        <v>279</v>
      </c>
      <c r="H36" s="14">
        <v>16.0</v>
      </c>
      <c r="I36" s="14" t="s">
        <v>280</v>
      </c>
      <c r="J36" s="1" t="s">
        <v>281</v>
      </c>
      <c r="M36" s="15"/>
    </row>
    <row r="37">
      <c r="A37" s="1" t="s">
        <v>282</v>
      </c>
      <c r="F37" s="18"/>
      <c r="G37" s="1" t="s">
        <v>283</v>
      </c>
      <c r="H37" s="14">
        <v>15.0</v>
      </c>
      <c r="I37" s="14" t="s">
        <v>284</v>
      </c>
      <c r="J37" s="1" t="s">
        <v>285</v>
      </c>
      <c r="M37" s="15"/>
    </row>
    <row r="38">
      <c r="A38" s="1" t="s">
        <v>269</v>
      </c>
      <c r="B38" s="1" t="s">
        <v>286</v>
      </c>
      <c r="C38" s="1" t="s">
        <v>287</v>
      </c>
      <c r="D38" s="1" t="s">
        <v>288</v>
      </c>
      <c r="E38" s="1">
        <v>60.0</v>
      </c>
      <c r="F38" s="18">
        <f t="shared" ref="F38:F41" si="2">E38/D38</f>
        <v>0.09355222475</v>
      </c>
      <c r="H38" s="17"/>
      <c r="I38" s="14" t="s">
        <v>289</v>
      </c>
      <c r="J38" s="27" t="s">
        <v>272</v>
      </c>
      <c r="M38" s="15"/>
    </row>
    <row r="39">
      <c r="A39" s="1" t="s">
        <v>274</v>
      </c>
      <c r="B39" s="1" t="s">
        <v>290</v>
      </c>
      <c r="C39" s="1" t="s">
        <v>291</v>
      </c>
      <c r="D39" s="1" t="s">
        <v>292</v>
      </c>
      <c r="E39" s="25">
        <v>84.0</v>
      </c>
      <c r="F39" s="18">
        <f t="shared" si="2"/>
        <v>0.1096969491</v>
      </c>
      <c r="H39" s="17"/>
      <c r="I39" s="14" t="s">
        <v>294</v>
      </c>
      <c r="J39" s="27" t="s">
        <v>277</v>
      </c>
      <c r="K39" s="1" t="s">
        <v>295</v>
      </c>
      <c r="M39" s="15"/>
    </row>
    <row r="40">
      <c r="A40" s="1" t="s">
        <v>278</v>
      </c>
      <c r="B40" s="1" t="s">
        <v>296</v>
      </c>
      <c r="C40" s="1" t="s">
        <v>297</v>
      </c>
      <c r="D40" s="1" t="s">
        <v>298</v>
      </c>
      <c r="E40" s="1">
        <v>72.0</v>
      </c>
      <c r="F40" s="18">
        <f t="shared" si="2"/>
        <v>0.08478248582</v>
      </c>
      <c r="H40" s="17"/>
      <c r="I40" s="14" t="s">
        <v>299</v>
      </c>
      <c r="J40" s="27" t="s">
        <v>281</v>
      </c>
      <c r="M40" s="15"/>
    </row>
    <row r="41">
      <c r="A41" s="1" t="s">
        <v>282</v>
      </c>
      <c r="B41" s="1" t="s">
        <v>300</v>
      </c>
      <c r="C41" s="1" t="s">
        <v>301</v>
      </c>
      <c r="D41" s="1" t="s">
        <v>302</v>
      </c>
      <c r="E41" s="1" t="s">
        <v>303</v>
      </c>
      <c r="F41" s="18">
        <f t="shared" si="2"/>
        <v>0.0781014699</v>
      </c>
      <c r="H41" s="17"/>
      <c r="I41" s="14" t="s">
        <v>304</v>
      </c>
      <c r="J41" s="27" t="s">
        <v>285</v>
      </c>
      <c r="M41" s="15"/>
    </row>
    <row r="42">
      <c r="F42" s="18"/>
      <c r="H42" s="17"/>
      <c r="I42" s="17"/>
      <c r="M42" s="15"/>
    </row>
    <row r="43">
      <c r="A43" s="1" t="s">
        <v>306</v>
      </c>
      <c r="F43" s="18"/>
      <c r="G43" s="1" t="s">
        <v>307</v>
      </c>
      <c r="H43" s="14">
        <v>12.0</v>
      </c>
      <c r="I43" s="14" t="s">
        <v>308</v>
      </c>
      <c r="J43" s="1" t="s">
        <v>309</v>
      </c>
      <c r="M43" s="15"/>
    </row>
    <row r="44">
      <c r="A44" s="1" t="s">
        <v>310</v>
      </c>
      <c r="F44" s="18"/>
      <c r="G44" s="1" t="s">
        <v>311</v>
      </c>
      <c r="H44" s="14">
        <v>12.0</v>
      </c>
      <c r="I44" s="14" t="s">
        <v>312</v>
      </c>
      <c r="J44" s="1" t="s">
        <v>313</v>
      </c>
      <c r="M44" s="15"/>
    </row>
    <row r="45">
      <c r="A45" s="1" t="s">
        <v>314</v>
      </c>
      <c r="F45" s="18"/>
      <c r="G45" s="1" t="s">
        <v>315</v>
      </c>
      <c r="H45" s="14">
        <v>12.0</v>
      </c>
      <c r="I45" s="14" t="s">
        <v>316</v>
      </c>
      <c r="J45" s="1" t="s">
        <v>317</v>
      </c>
      <c r="M45" s="15"/>
    </row>
    <row r="46">
      <c r="A46" s="1" t="s">
        <v>318</v>
      </c>
      <c r="F46" s="18"/>
      <c r="G46" s="1" t="s">
        <v>319</v>
      </c>
      <c r="H46" s="14">
        <v>12.0</v>
      </c>
      <c r="I46" s="1" t="s">
        <v>320</v>
      </c>
      <c r="J46" s="1" t="s">
        <v>321</v>
      </c>
      <c r="M46" s="15"/>
    </row>
    <row r="47">
      <c r="B47" s="1" t="s">
        <v>322</v>
      </c>
      <c r="C47" s="1" t="s">
        <v>323</v>
      </c>
      <c r="D47" s="1" t="s">
        <v>324</v>
      </c>
      <c r="E47" s="1" t="s">
        <v>325</v>
      </c>
      <c r="F47" s="18">
        <f t="shared" ref="F47:F50" si="3">E47/D47</f>
        <v>0.1009957348</v>
      </c>
      <c r="H47" s="17"/>
      <c r="I47" s="14" t="s">
        <v>326</v>
      </c>
      <c r="J47" s="28" t="s">
        <v>309</v>
      </c>
      <c r="M47" s="15"/>
    </row>
    <row r="48">
      <c r="B48" s="1" t="s">
        <v>327</v>
      </c>
      <c r="C48" s="1" t="s">
        <v>328</v>
      </c>
      <c r="D48" s="1" t="s">
        <v>329</v>
      </c>
      <c r="E48" s="1" t="s">
        <v>330</v>
      </c>
      <c r="F48" s="18">
        <f t="shared" si="3"/>
        <v>0.08487361982</v>
      </c>
      <c r="H48" s="17"/>
      <c r="I48" s="14" t="s">
        <v>332</v>
      </c>
      <c r="J48" s="28" t="s">
        <v>313</v>
      </c>
      <c r="M48" s="15"/>
    </row>
    <row r="49">
      <c r="B49" s="1" t="s">
        <v>333</v>
      </c>
      <c r="C49" s="1" t="s">
        <v>334</v>
      </c>
      <c r="D49" s="1" t="s">
        <v>335</v>
      </c>
      <c r="E49" s="1" t="s">
        <v>336</v>
      </c>
      <c r="F49" s="18">
        <f t="shared" si="3"/>
        <v>0.1073969751</v>
      </c>
      <c r="H49" s="17"/>
      <c r="I49" s="14" t="s">
        <v>337</v>
      </c>
      <c r="J49" s="28" t="s">
        <v>317</v>
      </c>
      <c r="M49" s="15"/>
    </row>
    <row r="50">
      <c r="B50" s="1" t="s">
        <v>338</v>
      </c>
      <c r="C50" s="1" t="s">
        <v>339</v>
      </c>
      <c r="D50" s="1" t="s">
        <v>340</v>
      </c>
      <c r="E50" s="1" t="s">
        <v>341</v>
      </c>
      <c r="F50" s="18">
        <f t="shared" si="3"/>
        <v>0.08087720615</v>
      </c>
      <c r="H50" s="17"/>
      <c r="I50" s="14" t="s">
        <v>342</v>
      </c>
      <c r="J50" s="28" t="s">
        <v>321</v>
      </c>
      <c r="M50" s="15"/>
    </row>
    <row r="51">
      <c r="F51" s="18"/>
      <c r="H51" s="17"/>
      <c r="I51" s="17"/>
      <c r="M51" s="15"/>
    </row>
    <row r="52">
      <c r="F52" s="18"/>
      <c r="H52" s="17"/>
      <c r="I52" s="17"/>
      <c r="M52" s="15"/>
    </row>
    <row r="53">
      <c r="A53" s="26" t="s">
        <v>343</v>
      </c>
      <c r="F53" s="18"/>
      <c r="H53" s="17"/>
      <c r="I53" s="17"/>
      <c r="M53" s="15"/>
    </row>
    <row r="54">
      <c r="A54" s="1" t="s">
        <v>344</v>
      </c>
      <c r="B54" s="1">
        <v>29.083</v>
      </c>
      <c r="C54" s="1">
        <v>1.538</v>
      </c>
      <c r="D54" s="1">
        <v>1230.352</v>
      </c>
      <c r="E54" s="1">
        <v>29.9</v>
      </c>
      <c r="F54" s="18">
        <f>E54/D54</f>
        <v>0.02430198837</v>
      </c>
      <c r="G54" s="1">
        <v>63.4</v>
      </c>
      <c r="H54" s="14">
        <v>34.0</v>
      </c>
      <c r="I54" s="14">
        <v>78.0</v>
      </c>
      <c r="J54" s="27" t="s">
        <v>285</v>
      </c>
      <c r="M54" s="15"/>
    </row>
    <row r="55">
      <c r="F55" s="18"/>
      <c r="H55" s="17"/>
      <c r="I55" s="17"/>
      <c r="M55" s="15"/>
    </row>
    <row r="56">
      <c r="F56" s="18"/>
      <c r="H56" s="17"/>
      <c r="I56" s="17"/>
      <c r="M56" s="15"/>
    </row>
    <row r="57">
      <c r="F57" s="18"/>
      <c r="H57" s="17"/>
      <c r="I57" s="17"/>
      <c r="M57" s="15"/>
    </row>
    <row r="58">
      <c r="F58" s="18"/>
      <c r="H58" s="17"/>
      <c r="I58" s="17"/>
      <c r="M58" s="15"/>
    </row>
    <row r="59">
      <c r="F59" s="18"/>
      <c r="H59" s="17"/>
      <c r="I59" s="17"/>
      <c r="M59" s="15"/>
    </row>
    <row r="60">
      <c r="F60" s="18"/>
      <c r="H60" s="17"/>
      <c r="I60" s="17"/>
      <c r="M60" s="15"/>
    </row>
    <row r="61">
      <c r="F61" s="18"/>
      <c r="H61" s="17"/>
      <c r="I61" s="17"/>
      <c r="M61" s="15"/>
    </row>
    <row r="62">
      <c r="F62" s="18"/>
      <c r="H62" s="17"/>
      <c r="I62" s="17"/>
      <c r="M62" s="15"/>
    </row>
    <row r="63">
      <c r="F63" s="18"/>
      <c r="H63" s="17"/>
      <c r="I63" s="17"/>
      <c r="M63" s="15"/>
    </row>
    <row r="64">
      <c r="F64" s="18"/>
      <c r="H64" s="17"/>
      <c r="I64" s="17"/>
      <c r="M64" s="15"/>
    </row>
    <row r="65">
      <c r="F65" s="18"/>
      <c r="H65" s="17"/>
      <c r="I65" s="17"/>
      <c r="M65" s="15"/>
    </row>
    <row r="66">
      <c r="F66" s="18"/>
      <c r="H66" s="17"/>
      <c r="I66" s="17"/>
      <c r="M66" s="15"/>
    </row>
    <row r="67">
      <c r="F67" s="18"/>
      <c r="H67" s="17"/>
      <c r="I67" s="17"/>
      <c r="M67" s="15"/>
    </row>
    <row r="68">
      <c r="F68" s="18"/>
      <c r="H68" s="17"/>
      <c r="I68" s="17"/>
      <c r="M68" s="15"/>
    </row>
    <row r="69">
      <c r="F69" s="18"/>
      <c r="H69" s="17"/>
      <c r="I69" s="17"/>
      <c r="M69" s="15"/>
    </row>
    <row r="70">
      <c r="F70" s="18"/>
      <c r="H70" s="17"/>
      <c r="I70" s="17"/>
      <c r="M70" s="15"/>
    </row>
    <row r="71">
      <c r="F71" s="18"/>
      <c r="H71" s="17"/>
      <c r="I71" s="17"/>
      <c r="M71" s="15"/>
    </row>
    <row r="72">
      <c r="F72" s="18"/>
      <c r="H72" s="17"/>
      <c r="I72" s="17"/>
      <c r="M72" s="15"/>
    </row>
    <row r="73">
      <c r="F73" s="18"/>
      <c r="H73" s="17"/>
      <c r="I73" s="17"/>
      <c r="M73" s="15"/>
    </row>
    <row r="74">
      <c r="F74" s="18"/>
      <c r="H74" s="17"/>
      <c r="I74" s="17"/>
      <c r="M74" s="15"/>
    </row>
    <row r="75">
      <c r="F75" s="18"/>
      <c r="H75" s="17"/>
      <c r="I75" s="17"/>
      <c r="M75" s="15"/>
    </row>
    <row r="76">
      <c r="F76" s="18"/>
      <c r="H76" s="17"/>
      <c r="I76" s="17"/>
      <c r="M76" s="15"/>
    </row>
    <row r="77">
      <c r="F77" s="18"/>
      <c r="H77" s="17"/>
      <c r="I77" s="17"/>
      <c r="M77" s="15"/>
    </row>
    <row r="78">
      <c r="F78" s="18"/>
      <c r="H78" s="17"/>
      <c r="I78" s="17"/>
      <c r="M78" s="15"/>
    </row>
    <row r="79">
      <c r="F79" s="18"/>
      <c r="H79" s="17"/>
      <c r="I79" s="17"/>
      <c r="M79" s="15"/>
    </row>
    <row r="80">
      <c r="F80" s="18"/>
      <c r="H80" s="17"/>
      <c r="I80" s="17"/>
      <c r="M80" s="15"/>
    </row>
    <row r="81">
      <c r="F81" s="18"/>
      <c r="H81" s="17"/>
      <c r="I81" s="17"/>
      <c r="M81" s="15"/>
    </row>
    <row r="82">
      <c r="F82" s="18"/>
      <c r="H82" s="17"/>
      <c r="I82" s="17"/>
      <c r="M82" s="15"/>
    </row>
    <row r="83">
      <c r="F83" s="18"/>
      <c r="H83" s="17"/>
      <c r="I83" s="17"/>
      <c r="M83" s="15"/>
    </row>
    <row r="84">
      <c r="F84" s="18"/>
      <c r="H84" s="17"/>
      <c r="I84" s="17"/>
      <c r="M84" s="15"/>
    </row>
    <row r="85">
      <c r="F85" s="18"/>
      <c r="H85" s="17"/>
      <c r="I85" s="17"/>
      <c r="M85" s="15"/>
    </row>
    <row r="86">
      <c r="F86" s="18"/>
      <c r="H86" s="17"/>
      <c r="I86" s="17"/>
      <c r="M86" s="15"/>
    </row>
    <row r="87">
      <c r="F87" s="18"/>
      <c r="H87" s="17"/>
      <c r="I87" s="17"/>
      <c r="M87" s="15"/>
    </row>
    <row r="88">
      <c r="F88" s="18"/>
      <c r="H88" s="17"/>
      <c r="I88" s="17"/>
      <c r="M88" s="15"/>
    </row>
    <row r="89">
      <c r="F89" s="18"/>
      <c r="H89" s="17"/>
      <c r="I89" s="17"/>
      <c r="M89" s="15"/>
    </row>
    <row r="90">
      <c r="F90" s="18"/>
      <c r="H90" s="17"/>
      <c r="I90" s="17"/>
      <c r="M90" s="15"/>
    </row>
    <row r="91">
      <c r="F91" s="18"/>
      <c r="H91" s="17"/>
      <c r="I91" s="17"/>
      <c r="M91" s="15"/>
    </row>
    <row r="92">
      <c r="F92" s="18"/>
      <c r="H92" s="17"/>
      <c r="I92" s="17"/>
      <c r="M92" s="15"/>
    </row>
    <row r="93">
      <c r="F93" s="18"/>
      <c r="H93" s="17"/>
      <c r="I93" s="17"/>
      <c r="M93" s="15"/>
    </row>
    <row r="94">
      <c r="F94" s="18"/>
      <c r="H94" s="17"/>
      <c r="I94" s="17"/>
      <c r="M94" s="15"/>
    </row>
    <row r="95">
      <c r="F95" s="18"/>
      <c r="H95" s="17"/>
      <c r="I95" s="17"/>
      <c r="M95" s="15"/>
    </row>
    <row r="96">
      <c r="F96" s="18"/>
      <c r="H96" s="17"/>
      <c r="I96" s="17"/>
      <c r="M96" s="15"/>
    </row>
    <row r="97">
      <c r="F97" s="18"/>
      <c r="H97" s="17"/>
      <c r="I97" s="17"/>
      <c r="M97" s="15"/>
    </row>
    <row r="98">
      <c r="F98" s="18"/>
      <c r="H98" s="17"/>
      <c r="I98" s="17"/>
      <c r="M98" s="15"/>
    </row>
    <row r="99">
      <c r="F99" s="18"/>
      <c r="H99" s="17"/>
      <c r="I99" s="17"/>
      <c r="M99" s="15"/>
    </row>
    <row r="100">
      <c r="F100" s="18"/>
      <c r="H100" s="17"/>
      <c r="I100" s="17"/>
      <c r="M100" s="15"/>
    </row>
    <row r="101">
      <c r="F101" s="18"/>
      <c r="H101" s="17"/>
      <c r="I101" s="17"/>
      <c r="M101" s="15"/>
    </row>
    <row r="102">
      <c r="F102" s="18"/>
      <c r="H102" s="17"/>
      <c r="I102" s="17"/>
      <c r="M102" s="15"/>
    </row>
    <row r="103">
      <c r="F103" s="18"/>
      <c r="H103" s="17"/>
      <c r="I103" s="17"/>
      <c r="M103" s="15"/>
    </row>
    <row r="104">
      <c r="F104" s="18"/>
      <c r="H104" s="17"/>
      <c r="I104" s="17"/>
      <c r="M104" s="15"/>
    </row>
    <row r="105">
      <c r="F105" s="18"/>
      <c r="H105" s="17"/>
      <c r="I105" s="17"/>
      <c r="M105" s="15"/>
    </row>
    <row r="106">
      <c r="F106" s="18"/>
      <c r="H106" s="17"/>
      <c r="I106" s="17"/>
      <c r="M106" s="15"/>
    </row>
    <row r="107">
      <c r="F107" s="18"/>
      <c r="H107" s="17"/>
      <c r="I107" s="17"/>
      <c r="M107" s="15"/>
    </row>
    <row r="108">
      <c r="F108" s="18"/>
      <c r="H108" s="17"/>
      <c r="I108" s="17"/>
      <c r="M108" s="15"/>
    </row>
    <row r="109">
      <c r="F109" s="18"/>
      <c r="H109" s="17"/>
      <c r="I109" s="17"/>
      <c r="M109" s="15"/>
    </row>
    <row r="110">
      <c r="F110" s="18"/>
      <c r="H110" s="17"/>
      <c r="I110" s="17"/>
      <c r="M110" s="15"/>
    </row>
    <row r="111">
      <c r="F111" s="18"/>
      <c r="H111" s="17"/>
      <c r="I111" s="17"/>
      <c r="M111" s="15"/>
    </row>
    <row r="112">
      <c r="F112" s="18"/>
      <c r="H112" s="17"/>
      <c r="I112" s="17"/>
      <c r="M112" s="15"/>
    </row>
    <row r="113">
      <c r="F113" s="18"/>
      <c r="H113" s="17"/>
      <c r="I113" s="17"/>
      <c r="M113" s="15"/>
    </row>
    <row r="114">
      <c r="F114" s="18"/>
      <c r="H114" s="17"/>
      <c r="I114" s="17"/>
      <c r="M114" s="15"/>
    </row>
    <row r="115">
      <c r="F115" s="18"/>
      <c r="H115" s="17"/>
      <c r="I115" s="17"/>
      <c r="M115" s="15"/>
    </row>
    <row r="116">
      <c r="F116" s="18"/>
      <c r="H116" s="17"/>
      <c r="I116" s="17"/>
      <c r="M116" s="15"/>
    </row>
    <row r="117">
      <c r="F117" s="18"/>
      <c r="H117" s="17"/>
      <c r="I117" s="17"/>
      <c r="M117" s="15"/>
    </row>
    <row r="118">
      <c r="F118" s="18"/>
      <c r="H118" s="17"/>
      <c r="I118" s="17"/>
      <c r="M118" s="15"/>
    </row>
    <row r="119">
      <c r="F119" s="18"/>
      <c r="H119" s="17"/>
      <c r="I119" s="17"/>
      <c r="M119" s="15"/>
    </row>
    <row r="120">
      <c r="F120" s="18"/>
      <c r="H120" s="17"/>
      <c r="I120" s="17"/>
      <c r="M120" s="15"/>
    </row>
    <row r="121">
      <c r="F121" s="18"/>
      <c r="H121" s="17"/>
      <c r="I121" s="17"/>
      <c r="M121" s="15"/>
    </row>
    <row r="122">
      <c r="F122" s="18"/>
      <c r="H122" s="17"/>
      <c r="I122" s="17"/>
      <c r="M122" s="15"/>
    </row>
    <row r="123">
      <c r="F123" s="18"/>
      <c r="H123" s="17"/>
      <c r="I123" s="17"/>
      <c r="M123" s="15"/>
    </row>
    <row r="124">
      <c r="F124" s="18"/>
      <c r="H124" s="17"/>
      <c r="I124" s="17"/>
      <c r="M124" s="15"/>
    </row>
    <row r="125">
      <c r="F125" s="18"/>
      <c r="H125" s="17"/>
      <c r="I125" s="17"/>
      <c r="M125" s="15"/>
    </row>
    <row r="126">
      <c r="F126" s="18"/>
      <c r="H126" s="17"/>
      <c r="I126" s="17"/>
      <c r="M126" s="15"/>
    </row>
    <row r="127">
      <c r="F127" s="18"/>
      <c r="H127" s="17"/>
      <c r="I127" s="17"/>
      <c r="M127" s="15"/>
    </row>
    <row r="128">
      <c r="F128" s="18"/>
      <c r="H128" s="17"/>
      <c r="I128" s="17"/>
      <c r="M128" s="15"/>
    </row>
    <row r="129">
      <c r="F129" s="18"/>
      <c r="H129" s="17"/>
      <c r="I129" s="17"/>
      <c r="M129" s="15"/>
    </row>
    <row r="130">
      <c r="F130" s="18"/>
      <c r="H130" s="17"/>
      <c r="I130" s="17"/>
      <c r="M130" s="15"/>
    </row>
    <row r="131">
      <c r="F131" s="18"/>
      <c r="H131" s="17"/>
      <c r="I131" s="17"/>
      <c r="M131" s="15"/>
    </row>
    <row r="132">
      <c r="F132" s="18"/>
      <c r="H132" s="17"/>
      <c r="I132" s="17"/>
      <c r="M132" s="15"/>
    </row>
    <row r="133">
      <c r="F133" s="18"/>
      <c r="H133" s="17"/>
      <c r="I133" s="17"/>
      <c r="M133" s="15"/>
    </row>
    <row r="134">
      <c r="F134" s="18"/>
      <c r="H134" s="17"/>
      <c r="I134" s="17"/>
      <c r="M134" s="15"/>
    </row>
    <row r="135">
      <c r="F135" s="18"/>
      <c r="H135" s="17"/>
      <c r="I135" s="17"/>
      <c r="M135" s="15"/>
    </row>
    <row r="136">
      <c r="F136" s="18"/>
      <c r="H136" s="17"/>
      <c r="I136" s="17"/>
      <c r="M136" s="15"/>
    </row>
    <row r="137">
      <c r="F137" s="18"/>
      <c r="H137" s="17"/>
      <c r="I137" s="17"/>
      <c r="M137" s="15"/>
    </row>
    <row r="138">
      <c r="F138" s="18"/>
      <c r="H138" s="17"/>
      <c r="I138" s="17"/>
      <c r="M138" s="15"/>
    </row>
    <row r="139">
      <c r="F139" s="18"/>
      <c r="H139" s="17"/>
      <c r="I139" s="17"/>
      <c r="M139" s="15"/>
    </row>
    <row r="140">
      <c r="F140" s="18"/>
      <c r="H140" s="17"/>
      <c r="I140" s="17"/>
      <c r="M140" s="15"/>
    </row>
    <row r="141">
      <c r="F141" s="18"/>
      <c r="H141" s="17"/>
      <c r="I141" s="17"/>
      <c r="M141" s="15"/>
    </row>
    <row r="142">
      <c r="F142" s="18"/>
      <c r="H142" s="17"/>
      <c r="I142" s="17"/>
      <c r="M142" s="15"/>
    </row>
    <row r="143">
      <c r="F143" s="18"/>
      <c r="H143" s="17"/>
      <c r="I143" s="17"/>
      <c r="M143" s="15"/>
    </row>
    <row r="144">
      <c r="F144" s="18"/>
      <c r="H144" s="17"/>
      <c r="I144" s="17"/>
      <c r="M144" s="15"/>
    </row>
    <row r="145">
      <c r="F145" s="18"/>
      <c r="H145" s="17"/>
      <c r="I145" s="17"/>
      <c r="M145" s="15"/>
    </row>
    <row r="146">
      <c r="F146" s="18"/>
      <c r="H146" s="17"/>
      <c r="I146" s="17"/>
      <c r="M146" s="15"/>
    </row>
    <row r="147">
      <c r="F147" s="18"/>
      <c r="H147" s="17"/>
      <c r="I147" s="17"/>
      <c r="M147" s="15"/>
    </row>
    <row r="148">
      <c r="F148" s="18"/>
      <c r="H148" s="17"/>
      <c r="I148" s="17"/>
      <c r="M148" s="15"/>
    </row>
    <row r="149">
      <c r="F149" s="18"/>
      <c r="H149" s="17"/>
      <c r="I149" s="17"/>
      <c r="M149" s="15"/>
    </row>
    <row r="150">
      <c r="F150" s="18"/>
      <c r="H150" s="17"/>
      <c r="I150" s="17"/>
      <c r="M150" s="15"/>
    </row>
    <row r="151">
      <c r="F151" s="18"/>
      <c r="H151" s="17"/>
      <c r="I151" s="17"/>
      <c r="M151" s="15"/>
    </row>
    <row r="152">
      <c r="F152" s="18"/>
      <c r="H152" s="17"/>
      <c r="I152" s="17"/>
      <c r="M152" s="15"/>
    </row>
    <row r="153">
      <c r="F153" s="18"/>
      <c r="H153" s="17"/>
      <c r="I153" s="17"/>
      <c r="M153" s="15"/>
    </row>
    <row r="154">
      <c r="F154" s="18"/>
      <c r="H154" s="17"/>
      <c r="I154" s="17"/>
      <c r="M154" s="15"/>
    </row>
    <row r="155">
      <c r="F155" s="18"/>
      <c r="H155" s="17"/>
      <c r="I155" s="17"/>
      <c r="M155" s="15"/>
    </row>
    <row r="156">
      <c r="F156" s="18"/>
      <c r="H156" s="17"/>
      <c r="I156" s="17"/>
      <c r="M156" s="15"/>
    </row>
    <row r="157">
      <c r="F157" s="18"/>
      <c r="H157" s="17"/>
      <c r="I157" s="17"/>
      <c r="M157" s="15"/>
    </row>
    <row r="158">
      <c r="F158" s="18"/>
      <c r="H158" s="17"/>
      <c r="I158" s="17"/>
      <c r="M158" s="15"/>
    </row>
    <row r="159">
      <c r="F159" s="18"/>
      <c r="H159" s="17"/>
      <c r="I159" s="17"/>
      <c r="M159" s="15"/>
    </row>
    <row r="160">
      <c r="F160" s="18"/>
      <c r="H160" s="17"/>
      <c r="I160" s="17"/>
      <c r="M160" s="15"/>
    </row>
    <row r="161">
      <c r="F161" s="18"/>
      <c r="H161" s="17"/>
      <c r="I161" s="17"/>
      <c r="M161" s="15"/>
    </row>
    <row r="162">
      <c r="F162" s="18"/>
      <c r="H162" s="17"/>
      <c r="I162" s="17"/>
      <c r="M162" s="15"/>
    </row>
    <row r="163">
      <c r="F163" s="18"/>
      <c r="H163" s="17"/>
      <c r="I163" s="17"/>
      <c r="M163" s="15"/>
    </row>
    <row r="164">
      <c r="F164" s="18"/>
      <c r="H164" s="17"/>
      <c r="I164" s="17"/>
      <c r="M164" s="15"/>
    </row>
    <row r="165">
      <c r="F165" s="18"/>
      <c r="H165" s="17"/>
      <c r="I165" s="17"/>
      <c r="M165" s="15"/>
    </row>
    <row r="166">
      <c r="F166" s="18"/>
      <c r="H166" s="17"/>
      <c r="I166" s="17"/>
      <c r="M166" s="15"/>
    </row>
    <row r="167">
      <c r="F167" s="18"/>
      <c r="H167" s="17"/>
      <c r="I167" s="17"/>
      <c r="M167" s="15"/>
    </row>
    <row r="168">
      <c r="F168" s="18"/>
      <c r="H168" s="17"/>
      <c r="I168" s="17"/>
      <c r="M168" s="15"/>
    </row>
    <row r="169">
      <c r="F169" s="18"/>
      <c r="H169" s="17"/>
      <c r="I169" s="17"/>
      <c r="M169" s="15"/>
    </row>
    <row r="170">
      <c r="F170" s="18"/>
      <c r="H170" s="17"/>
      <c r="I170" s="17"/>
      <c r="M170" s="15"/>
    </row>
    <row r="171">
      <c r="F171" s="18"/>
      <c r="H171" s="17"/>
      <c r="I171" s="17"/>
      <c r="M171" s="15"/>
    </row>
    <row r="172">
      <c r="F172" s="18"/>
      <c r="H172" s="17"/>
      <c r="I172" s="17"/>
      <c r="M172" s="15"/>
    </row>
    <row r="173">
      <c r="F173" s="18"/>
      <c r="H173" s="17"/>
      <c r="I173" s="17"/>
      <c r="M173" s="15"/>
    </row>
    <row r="174">
      <c r="F174" s="18"/>
      <c r="H174" s="17"/>
      <c r="I174" s="17"/>
      <c r="M174" s="15"/>
    </row>
    <row r="175">
      <c r="F175" s="18"/>
      <c r="H175" s="17"/>
      <c r="I175" s="17"/>
      <c r="M175" s="15"/>
    </row>
    <row r="176">
      <c r="F176" s="18"/>
      <c r="H176" s="17"/>
      <c r="I176" s="17"/>
      <c r="M176" s="15"/>
    </row>
    <row r="177">
      <c r="F177" s="18"/>
      <c r="H177" s="17"/>
      <c r="I177" s="17"/>
      <c r="M177" s="15"/>
    </row>
    <row r="178">
      <c r="F178" s="18"/>
      <c r="H178" s="17"/>
      <c r="I178" s="17"/>
      <c r="M178" s="15"/>
    </row>
    <row r="179">
      <c r="F179" s="18"/>
      <c r="H179" s="17"/>
      <c r="I179" s="17"/>
      <c r="M179" s="15"/>
    </row>
    <row r="180">
      <c r="F180" s="18"/>
      <c r="H180" s="17"/>
      <c r="I180" s="17"/>
      <c r="M180" s="15"/>
    </row>
    <row r="181">
      <c r="F181" s="18"/>
      <c r="H181" s="17"/>
      <c r="I181" s="17"/>
      <c r="M181" s="15"/>
    </row>
    <row r="182">
      <c r="F182" s="18"/>
      <c r="H182" s="17"/>
      <c r="I182" s="17"/>
      <c r="M182" s="15"/>
    </row>
    <row r="183">
      <c r="F183" s="18"/>
      <c r="H183" s="17"/>
      <c r="I183" s="17"/>
      <c r="M183" s="15"/>
    </row>
    <row r="184">
      <c r="F184" s="18"/>
      <c r="H184" s="17"/>
      <c r="I184" s="17"/>
      <c r="M184" s="15"/>
    </row>
    <row r="185">
      <c r="F185" s="18"/>
      <c r="H185" s="17"/>
      <c r="I185" s="17"/>
      <c r="M185" s="15"/>
    </row>
    <row r="186">
      <c r="F186" s="18"/>
      <c r="H186" s="17"/>
      <c r="I186" s="17"/>
      <c r="M186" s="15"/>
    </row>
    <row r="187">
      <c r="F187" s="18"/>
      <c r="H187" s="17"/>
      <c r="I187" s="17"/>
      <c r="M187" s="15"/>
    </row>
    <row r="188">
      <c r="F188" s="18"/>
      <c r="H188" s="17"/>
      <c r="I188" s="17"/>
      <c r="M188" s="15"/>
    </row>
    <row r="189">
      <c r="F189" s="18"/>
      <c r="H189" s="17"/>
      <c r="I189" s="17"/>
      <c r="M189" s="15"/>
    </row>
    <row r="190">
      <c r="F190" s="18"/>
      <c r="H190" s="17"/>
      <c r="I190" s="17"/>
      <c r="M190" s="15"/>
    </row>
    <row r="191">
      <c r="F191" s="18"/>
      <c r="H191" s="17"/>
      <c r="I191" s="17"/>
      <c r="M191" s="15"/>
    </row>
    <row r="192">
      <c r="F192" s="18"/>
      <c r="H192" s="17"/>
      <c r="I192" s="17"/>
      <c r="M192" s="15"/>
    </row>
    <row r="193">
      <c r="F193" s="18"/>
      <c r="H193" s="17"/>
      <c r="I193" s="17"/>
      <c r="M193" s="15"/>
    </row>
    <row r="194">
      <c r="F194" s="18"/>
      <c r="H194" s="17"/>
      <c r="I194" s="17"/>
      <c r="M194" s="15"/>
    </row>
    <row r="195">
      <c r="F195" s="18"/>
      <c r="H195" s="17"/>
      <c r="I195" s="17"/>
      <c r="M195" s="15"/>
    </row>
    <row r="196">
      <c r="F196" s="18"/>
      <c r="H196" s="17"/>
      <c r="I196" s="17"/>
      <c r="M196" s="15"/>
    </row>
    <row r="197">
      <c r="F197" s="18"/>
      <c r="H197" s="17"/>
      <c r="I197" s="17"/>
      <c r="M197" s="15"/>
    </row>
    <row r="198">
      <c r="F198" s="18"/>
      <c r="H198" s="17"/>
      <c r="I198" s="17"/>
      <c r="M198" s="15"/>
    </row>
    <row r="199">
      <c r="F199" s="18"/>
      <c r="H199" s="17"/>
      <c r="I199" s="17"/>
      <c r="M199" s="15"/>
    </row>
    <row r="200">
      <c r="F200" s="18"/>
      <c r="H200" s="17"/>
      <c r="I200" s="17"/>
      <c r="M200" s="15"/>
    </row>
    <row r="201">
      <c r="F201" s="18"/>
      <c r="H201" s="17"/>
      <c r="I201" s="17"/>
      <c r="M201" s="15"/>
    </row>
    <row r="202">
      <c r="F202" s="18"/>
      <c r="H202" s="17"/>
      <c r="I202" s="17"/>
      <c r="M202" s="15"/>
    </row>
    <row r="203">
      <c r="F203" s="18"/>
      <c r="H203" s="17"/>
      <c r="I203" s="17"/>
      <c r="M203" s="15"/>
    </row>
    <row r="204">
      <c r="F204" s="18"/>
      <c r="H204" s="17"/>
      <c r="I204" s="17"/>
      <c r="M204" s="15"/>
    </row>
    <row r="205">
      <c r="F205" s="18"/>
      <c r="H205" s="17"/>
      <c r="I205" s="17"/>
      <c r="M205" s="15"/>
    </row>
    <row r="206">
      <c r="F206" s="18"/>
      <c r="H206" s="17"/>
      <c r="I206" s="17"/>
      <c r="M206" s="15"/>
    </row>
    <row r="207">
      <c r="F207" s="18"/>
      <c r="H207" s="17"/>
      <c r="I207" s="17"/>
      <c r="M207" s="15"/>
    </row>
    <row r="208">
      <c r="F208" s="18"/>
      <c r="H208" s="17"/>
      <c r="I208" s="17"/>
      <c r="M208" s="15"/>
    </row>
    <row r="209">
      <c r="F209" s="18"/>
      <c r="H209" s="17"/>
      <c r="I209" s="17"/>
      <c r="M209" s="15"/>
    </row>
    <row r="210">
      <c r="F210" s="18"/>
      <c r="H210" s="17"/>
      <c r="I210" s="17"/>
      <c r="M210" s="15"/>
    </row>
    <row r="211">
      <c r="F211" s="18"/>
      <c r="H211" s="17"/>
      <c r="I211" s="17"/>
      <c r="M211" s="15"/>
    </row>
    <row r="212">
      <c r="F212" s="18"/>
      <c r="H212" s="17"/>
      <c r="I212" s="17"/>
      <c r="M212" s="15"/>
    </row>
    <row r="213">
      <c r="F213" s="18"/>
      <c r="H213" s="17"/>
      <c r="I213" s="17"/>
      <c r="M213" s="15"/>
    </row>
    <row r="214">
      <c r="F214" s="18"/>
      <c r="H214" s="17"/>
      <c r="I214" s="17"/>
      <c r="M214" s="15"/>
    </row>
    <row r="215">
      <c r="F215" s="18"/>
      <c r="H215" s="17"/>
      <c r="I215" s="17"/>
      <c r="M215" s="15"/>
    </row>
    <row r="216">
      <c r="F216" s="18"/>
      <c r="H216" s="17"/>
      <c r="I216" s="17"/>
      <c r="M216" s="15"/>
    </row>
    <row r="217">
      <c r="F217" s="18"/>
      <c r="H217" s="17"/>
      <c r="I217" s="17"/>
      <c r="M217" s="15"/>
    </row>
    <row r="218">
      <c r="F218" s="18"/>
      <c r="H218" s="17"/>
      <c r="I218" s="17"/>
      <c r="M218" s="15"/>
    </row>
    <row r="219">
      <c r="F219" s="18"/>
      <c r="H219" s="17"/>
      <c r="I219" s="17"/>
      <c r="M219" s="15"/>
    </row>
    <row r="220">
      <c r="F220" s="18"/>
      <c r="H220" s="17"/>
      <c r="I220" s="17"/>
      <c r="M220" s="15"/>
    </row>
    <row r="221">
      <c r="F221" s="18"/>
      <c r="H221" s="17"/>
      <c r="I221" s="17"/>
      <c r="M221" s="15"/>
    </row>
    <row r="222">
      <c r="F222" s="18"/>
      <c r="H222" s="17"/>
      <c r="I222" s="17"/>
      <c r="M222" s="15"/>
    </row>
    <row r="223">
      <c r="F223" s="18"/>
      <c r="H223" s="17"/>
      <c r="I223" s="17"/>
      <c r="M223" s="15"/>
    </row>
    <row r="224">
      <c r="F224" s="18"/>
      <c r="H224" s="17"/>
      <c r="I224" s="17"/>
      <c r="M224" s="15"/>
    </row>
    <row r="225">
      <c r="F225" s="18"/>
      <c r="H225" s="17"/>
      <c r="I225" s="17"/>
      <c r="M225" s="15"/>
    </row>
    <row r="226">
      <c r="F226" s="18"/>
      <c r="H226" s="17"/>
      <c r="I226" s="17"/>
      <c r="M226" s="15"/>
    </row>
    <row r="227">
      <c r="F227" s="18"/>
      <c r="H227" s="17"/>
      <c r="I227" s="17"/>
      <c r="M227" s="15"/>
    </row>
    <row r="228">
      <c r="F228" s="18"/>
      <c r="H228" s="17"/>
      <c r="I228" s="17"/>
      <c r="M228" s="15"/>
    </row>
    <row r="229">
      <c r="F229" s="18"/>
      <c r="H229" s="17"/>
      <c r="I229" s="17"/>
      <c r="M229" s="15"/>
    </row>
    <row r="230">
      <c r="F230" s="18"/>
      <c r="H230" s="17"/>
      <c r="I230" s="17"/>
      <c r="M230" s="15"/>
    </row>
    <row r="231">
      <c r="F231" s="18"/>
      <c r="H231" s="17"/>
      <c r="I231" s="17"/>
      <c r="M231" s="15"/>
    </row>
    <row r="232">
      <c r="F232" s="18"/>
      <c r="H232" s="17"/>
      <c r="I232" s="17"/>
      <c r="M232" s="15"/>
    </row>
    <row r="233">
      <c r="F233" s="18"/>
      <c r="H233" s="17"/>
      <c r="I233" s="17"/>
      <c r="M233" s="15"/>
    </row>
    <row r="234">
      <c r="F234" s="18"/>
      <c r="H234" s="17"/>
      <c r="I234" s="17"/>
      <c r="M234" s="15"/>
    </row>
    <row r="235">
      <c r="F235" s="18"/>
      <c r="H235" s="17"/>
      <c r="I235" s="17"/>
      <c r="M235" s="15"/>
    </row>
    <row r="236">
      <c r="F236" s="18"/>
      <c r="H236" s="17"/>
      <c r="I236" s="17"/>
      <c r="M236" s="15"/>
    </row>
    <row r="237">
      <c r="F237" s="18"/>
      <c r="H237" s="17"/>
      <c r="I237" s="17"/>
      <c r="M237" s="15"/>
    </row>
    <row r="238">
      <c r="F238" s="18"/>
      <c r="H238" s="17"/>
      <c r="I238" s="17"/>
      <c r="M238" s="15"/>
    </row>
    <row r="239">
      <c r="F239" s="18"/>
      <c r="H239" s="17"/>
      <c r="I239" s="17"/>
      <c r="M239" s="15"/>
    </row>
    <row r="240">
      <c r="F240" s="18"/>
      <c r="H240" s="17"/>
      <c r="I240" s="17"/>
      <c r="M240" s="15"/>
    </row>
    <row r="241">
      <c r="F241" s="18"/>
      <c r="H241" s="17"/>
      <c r="I241" s="17"/>
      <c r="M241" s="15"/>
    </row>
    <row r="242">
      <c r="F242" s="18"/>
      <c r="H242" s="17"/>
      <c r="I242" s="17"/>
      <c r="M242" s="15"/>
    </row>
    <row r="243">
      <c r="F243" s="18"/>
      <c r="H243" s="17"/>
      <c r="I243" s="17"/>
      <c r="M243" s="15"/>
    </row>
    <row r="244">
      <c r="F244" s="18"/>
      <c r="H244" s="17"/>
      <c r="I244" s="17"/>
      <c r="M244" s="15"/>
    </row>
    <row r="245">
      <c r="F245" s="18"/>
      <c r="H245" s="17"/>
      <c r="I245" s="17"/>
      <c r="M245" s="15"/>
    </row>
    <row r="246">
      <c r="F246" s="18"/>
      <c r="H246" s="17"/>
      <c r="I246" s="17"/>
      <c r="M246" s="15"/>
    </row>
    <row r="247">
      <c r="F247" s="18"/>
      <c r="H247" s="17"/>
      <c r="I247" s="17"/>
      <c r="M247" s="15"/>
    </row>
    <row r="248">
      <c r="F248" s="18"/>
      <c r="H248" s="17"/>
      <c r="I248" s="17"/>
      <c r="M248" s="15"/>
    </row>
    <row r="249">
      <c r="F249" s="18"/>
      <c r="H249" s="17"/>
      <c r="I249" s="17"/>
      <c r="M249" s="15"/>
    </row>
    <row r="250">
      <c r="F250" s="18"/>
      <c r="H250" s="17"/>
      <c r="I250" s="17"/>
      <c r="M250" s="15"/>
    </row>
    <row r="251">
      <c r="F251" s="18"/>
      <c r="H251" s="17"/>
      <c r="I251" s="17"/>
      <c r="M251" s="15"/>
    </row>
    <row r="252">
      <c r="F252" s="18"/>
      <c r="H252" s="17"/>
      <c r="I252" s="17"/>
      <c r="M252" s="15"/>
    </row>
    <row r="253">
      <c r="F253" s="18"/>
      <c r="H253" s="17"/>
      <c r="I253" s="17"/>
      <c r="M253" s="15"/>
    </row>
    <row r="254">
      <c r="F254" s="18"/>
      <c r="H254" s="17"/>
      <c r="I254" s="17"/>
      <c r="M254" s="15"/>
    </row>
    <row r="255">
      <c r="F255" s="18"/>
      <c r="H255" s="17"/>
      <c r="I255" s="17"/>
      <c r="M255" s="15"/>
    </row>
    <row r="256">
      <c r="F256" s="18"/>
      <c r="H256" s="17"/>
      <c r="I256" s="17"/>
      <c r="M256" s="15"/>
    </row>
    <row r="257">
      <c r="F257" s="18"/>
      <c r="H257" s="17"/>
      <c r="I257" s="17"/>
      <c r="M257" s="15"/>
    </row>
    <row r="258">
      <c r="F258" s="18"/>
      <c r="H258" s="17"/>
      <c r="I258" s="17"/>
      <c r="M258" s="15"/>
    </row>
    <row r="259">
      <c r="F259" s="18"/>
      <c r="H259" s="17"/>
      <c r="I259" s="17"/>
      <c r="M259" s="15"/>
    </row>
    <row r="260">
      <c r="F260" s="18"/>
      <c r="H260" s="17"/>
      <c r="I260" s="17"/>
      <c r="M260" s="15"/>
    </row>
    <row r="261">
      <c r="F261" s="18"/>
      <c r="H261" s="17"/>
      <c r="I261" s="17"/>
      <c r="M261" s="15"/>
    </row>
    <row r="262">
      <c r="F262" s="18"/>
      <c r="H262" s="17"/>
      <c r="I262" s="17"/>
      <c r="M262" s="15"/>
    </row>
    <row r="263">
      <c r="F263" s="18"/>
      <c r="H263" s="17"/>
      <c r="I263" s="17"/>
      <c r="M263" s="15"/>
    </row>
    <row r="264">
      <c r="F264" s="18"/>
      <c r="H264" s="17"/>
      <c r="I264" s="17"/>
      <c r="M264" s="15"/>
    </row>
    <row r="265">
      <c r="F265" s="18"/>
      <c r="H265" s="17"/>
      <c r="I265" s="17"/>
      <c r="M265" s="15"/>
    </row>
    <row r="266">
      <c r="F266" s="18"/>
      <c r="H266" s="17"/>
      <c r="I266" s="17"/>
      <c r="M266" s="15"/>
    </row>
    <row r="267">
      <c r="F267" s="18"/>
      <c r="H267" s="17"/>
      <c r="I267" s="17"/>
      <c r="M267" s="15"/>
    </row>
    <row r="268">
      <c r="F268" s="18"/>
      <c r="H268" s="17"/>
      <c r="I268" s="17"/>
      <c r="M268" s="15"/>
    </row>
    <row r="269">
      <c r="F269" s="18"/>
      <c r="H269" s="17"/>
      <c r="I269" s="17"/>
      <c r="M269" s="15"/>
    </row>
    <row r="270">
      <c r="F270" s="18"/>
      <c r="H270" s="17"/>
      <c r="I270" s="17"/>
      <c r="M270" s="15"/>
    </row>
    <row r="271">
      <c r="F271" s="18"/>
      <c r="H271" s="17"/>
      <c r="I271" s="17"/>
      <c r="M271" s="15"/>
    </row>
    <row r="272">
      <c r="F272" s="18"/>
      <c r="H272" s="17"/>
      <c r="I272" s="17"/>
      <c r="M272" s="15"/>
    </row>
    <row r="273">
      <c r="F273" s="18"/>
      <c r="H273" s="17"/>
      <c r="I273" s="17"/>
      <c r="M273" s="15"/>
    </row>
    <row r="274">
      <c r="F274" s="18"/>
      <c r="H274" s="17"/>
      <c r="I274" s="17"/>
      <c r="M274" s="15"/>
    </row>
    <row r="275">
      <c r="F275" s="18"/>
      <c r="H275" s="17"/>
      <c r="I275" s="17"/>
      <c r="M275" s="15"/>
    </row>
    <row r="276">
      <c r="F276" s="18"/>
      <c r="H276" s="17"/>
      <c r="I276" s="17"/>
      <c r="M276" s="15"/>
    </row>
    <row r="277">
      <c r="F277" s="18"/>
      <c r="H277" s="17"/>
      <c r="I277" s="17"/>
      <c r="M277" s="15"/>
    </row>
    <row r="278">
      <c r="F278" s="18"/>
      <c r="H278" s="17"/>
      <c r="I278" s="17"/>
      <c r="M278" s="15"/>
    </row>
    <row r="279">
      <c r="F279" s="18"/>
      <c r="H279" s="17"/>
      <c r="I279" s="17"/>
      <c r="M279" s="15"/>
    </row>
    <row r="280">
      <c r="F280" s="18"/>
      <c r="H280" s="17"/>
      <c r="I280" s="17"/>
      <c r="M280" s="15"/>
    </row>
    <row r="281">
      <c r="F281" s="18"/>
      <c r="H281" s="17"/>
      <c r="I281" s="17"/>
      <c r="M281" s="15"/>
    </row>
    <row r="282">
      <c r="F282" s="18"/>
      <c r="H282" s="17"/>
      <c r="I282" s="17"/>
      <c r="M282" s="15"/>
    </row>
    <row r="283">
      <c r="F283" s="18"/>
      <c r="H283" s="17"/>
      <c r="I283" s="17"/>
      <c r="M283" s="15"/>
    </row>
    <row r="284">
      <c r="F284" s="18"/>
      <c r="H284" s="17"/>
      <c r="I284" s="17"/>
      <c r="M284" s="15"/>
    </row>
    <row r="285">
      <c r="F285" s="18"/>
      <c r="H285" s="17"/>
      <c r="I285" s="17"/>
      <c r="M285" s="15"/>
    </row>
    <row r="286">
      <c r="F286" s="18"/>
      <c r="H286" s="17"/>
      <c r="I286" s="17"/>
      <c r="M286" s="15"/>
    </row>
    <row r="287">
      <c r="F287" s="18"/>
      <c r="H287" s="17"/>
      <c r="I287" s="17"/>
      <c r="M287" s="15"/>
    </row>
    <row r="288">
      <c r="F288" s="18"/>
      <c r="H288" s="17"/>
      <c r="I288" s="17"/>
      <c r="M288" s="15"/>
    </row>
    <row r="289">
      <c r="F289" s="18"/>
      <c r="H289" s="17"/>
      <c r="I289" s="17"/>
      <c r="M289" s="15"/>
    </row>
    <row r="290">
      <c r="F290" s="18"/>
      <c r="H290" s="17"/>
      <c r="I290" s="17"/>
      <c r="M290" s="15"/>
    </row>
    <row r="291">
      <c r="F291" s="18"/>
      <c r="H291" s="17"/>
      <c r="I291" s="17"/>
      <c r="M291" s="15"/>
    </row>
    <row r="292">
      <c r="F292" s="18"/>
      <c r="H292" s="17"/>
      <c r="I292" s="17"/>
      <c r="M292" s="15"/>
    </row>
    <row r="293">
      <c r="F293" s="18"/>
      <c r="H293" s="17"/>
      <c r="I293" s="17"/>
      <c r="M293" s="15"/>
    </row>
    <row r="294">
      <c r="F294" s="18"/>
      <c r="H294" s="17"/>
      <c r="I294" s="17"/>
      <c r="M294" s="15"/>
    </row>
    <row r="295">
      <c r="F295" s="18"/>
      <c r="H295" s="17"/>
      <c r="I295" s="17"/>
      <c r="M295" s="15"/>
    </row>
    <row r="296">
      <c r="F296" s="18"/>
      <c r="H296" s="17"/>
      <c r="I296" s="17"/>
      <c r="M296" s="15"/>
    </row>
    <row r="297">
      <c r="F297" s="18"/>
      <c r="H297" s="17"/>
      <c r="I297" s="17"/>
      <c r="M297" s="15"/>
    </row>
    <row r="298">
      <c r="F298" s="18"/>
      <c r="H298" s="17"/>
      <c r="I298" s="17"/>
      <c r="M298" s="15"/>
    </row>
    <row r="299">
      <c r="F299" s="18"/>
      <c r="H299" s="17"/>
      <c r="I299" s="17"/>
      <c r="M299" s="15"/>
    </row>
    <row r="300">
      <c r="F300" s="18"/>
      <c r="H300" s="17"/>
      <c r="I300" s="17"/>
      <c r="M300" s="15"/>
    </row>
    <row r="301">
      <c r="F301" s="18"/>
      <c r="H301" s="17"/>
      <c r="I301" s="17"/>
      <c r="M301" s="15"/>
    </row>
    <row r="302">
      <c r="F302" s="18"/>
      <c r="H302" s="17"/>
      <c r="I302" s="17"/>
      <c r="M302" s="15"/>
    </row>
    <row r="303">
      <c r="F303" s="18"/>
      <c r="H303" s="17"/>
      <c r="I303" s="17"/>
      <c r="M303" s="15"/>
    </row>
    <row r="304">
      <c r="F304" s="18"/>
      <c r="H304" s="17"/>
      <c r="I304" s="17"/>
      <c r="M304" s="15"/>
    </row>
    <row r="305">
      <c r="F305" s="18"/>
      <c r="H305" s="17"/>
      <c r="I305" s="17"/>
      <c r="M305" s="15"/>
    </row>
    <row r="306">
      <c r="F306" s="18"/>
      <c r="H306" s="17"/>
      <c r="I306" s="17"/>
      <c r="M306" s="15"/>
    </row>
    <row r="307">
      <c r="F307" s="18"/>
      <c r="H307" s="17"/>
      <c r="I307" s="17"/>
      <c r="M307" s="15"/>
    </row>
    <row r="308">
      <c r="F308" s="18"/>
      <c r="H308" s="17"/>
      <c r="I308" s="17"/>
      <c r="M308" s="15"/>
    </row>
    <row r="309">
      <c r="F309" s="18"/>
      <c r="H309" s="17"/>
      <c r="I309" s="17"/>
      <c r="M309" s="15"/>
    </row>
    <row r="310">
      <c r="F310" s="18"/>
      <c r="H310" s="17"/>
      <c r="I310" s="17"/>
      <c r="M310" s="15"/>
    </row>
    <row r="311">
      <c r="F311" s="18"/>
      <c r="H311" s="17"/>
      <c r="I311" s="17"/>
      <c r="M311" s="15"/>
    </row>
    <row r="312">
      <c r="F312" s="18"/>
      <c r="H312" s="17"/>
      <c r="I312" s="17"/>
      <c r="M312" s="15"/>
    </row>
    <row r="313">
      <c r="F313" s="18"/>
      <c r="H313" s="17"/>
      <c r="I313" s="17"/>
      <c r="M313" s="15"/>
    </row>
    <row r="314">
      <c r="F314" s="18"/>
      <c r="H314" s="17"/>
      <c r="I314" s="17"/>
      <c r="M314" s="15"/>
    </row>
    <row r="315">
      <c r="F315" s="18"/>
      <c r="H315" s="17"/>
      <c r="I315" s="17"/>
      <c r="M315" s="15"/>
    </row>
    <row r="316">
      <c r="F316" s="18"/>
      <c r="H316" s="17"/>
      <c r="I316" s="17"/>
      <c r="M316" s="15"/>
    </row>
    <row r="317">
      <c r="F317" s="18"/>
      <c r="H317" s="17"/>
      <c r="I317" s="17"/>
      <c r="M317" s="15"/>
    </row>
    <row r="318">
      <c r="F318" s="18"/>
      <c r="H318" s="17"/>
      <c r="I318" s="17"/>
      <c r="M318" s="15"/>
    </row>
    <row r="319">
      <c r="F319" s="18"/>
      <c r="H319" s="17"/>
      <c r="I319" s="17"/>
      <c r="M319" s="15"/>
    </row>
    <row r="320">
      <c r="F320" s="18"/>
      <c r="H320" s="17"/>
      <c r="I320" s="17"/>
      <c r="M320" s="15"/>
    </row>
    <row r="321">
      <c r="F321" s="18"/>
      <c r="H321" s="17"/>
      <c r="I321" s="17"/>
      <c r="M321" s="15"/>
    </row>
    <row r="322">
      <c r="F322" s="18"/>
      <c r="H322" s="17"/>
      <c r="I322" s="17"/>
      <c r="M322" s="15"/>
    </row>
    <row r="323">
      <c r="F323" s="18"/>
      <c r="H323" s="17"/>
      <c r="I323" s="17"/>
      <c r="M323" s="15"/>
    </row>
    <row r="324">
      <c r="F324" s="18"/>
      <c r="H324" s="17"/>
      <c r="I324" s="17"/>
      <c r="M324" s="15"/>
    </row>
    <row r="325">
      <c r="F325" s="18"/>
      <c r="H325" s="17"/>
      <c r="I325" s="17"/>
      <c r="M325" s="15"/>
    </row>
    <row r="326">
      <c r="F326" s="18"/>
      <c r="H326" s="17"/>
      <c r="I326" s="17"/>
      <c r="M326" s="15"/>
    </row>
    <row r="327">
      <c r="F327" s="18"/>
      <c r="H327" s="17"/>
      <c r="I327" s="17"/>
      <c r="M327" s="15"/>
    </row>
    <row r="328">
      <c r="F328" s="18"/>
      <c r="H328" s="17"/>
      <c r="I328" s="17"/>
      <c r="M328" s="15"/>
    </row>
    <row r="329">
      <c r="F329" s="18"/>
      <c r="H329" s="17"/>
      <c r="I329" s="17"/>
      <c r="M329" s="15"/>
    </row>
    <row r="330">
      <c r="F330" s="18"/>
      <c r="H330" s="17"/>
      <c r="I330" s="17"/>
      <c r="M330" s="15"/>
    </row>
    <row r="331">
      <c r="F331" s="18"/>
      <c r="H331" s="17"/>
      <c r="I331" s="17"/>
      <c r="M331" s="15"/>
    </row>
    <row r="332">
      <c r="F332" s="18"/>
      <c r="H332" s="17"/>
      <c r="I332" s="17"/>
      <c r="M332" s="15"/>
    </row>
    <row r="333">
      <c r="F333" s="18"/>
      <c r="H333" s="17"/>
      <c r="I333" s="17"/>
      <c r="M333" s="15"/>
    </row>
    <row r="334">
      <c r="F334" s="18"/>
      <c r="H334" s="17"/>
      <c r="I334" s="17"/>
      <c r="M334" s="15"/>
    </row>
    <row r="335">
      <c r="F335" s="18"/>
      <c r="H335" s="17"/>
      <c r="I335" s="17"/>
      <c r="M335" s="15"/>
    </row>
    <row r="336">
      <c r="F336" s="18"/>
      <c r="H336" s="17"/>
      <c r="I336" s="17"/>
      <c r="M336" s="15"/>
    </row>
    <row r="337">
      <c r="F337" s="18"/>
      <c r="H337" s="17"/>
      <c r="I337" s="17"/>
      <c r="M337" s="15"/>
    </row>
    <row r="338">
      <c r="F338" s="18"/>
      <c r="H338" s="17"/>
      <c r="I338" s="17"/>
      <c r="M338" s="15"/>
    </row>
    <row r="339">
      <c r="F339" s="18"/>
      <c r="H339" s="17"/>
      <c r="I339" s="17"/>
      <c r="M339" s="15"/>
    </row>
    <row r="340">
      <c r="F340" s="18"/>
      <c r="H340" s="17"/>
      <c r="I340" s="17"/>
      <c r="M340" s="15"/>
    </row>
    <row r="341">
      <c r="F341" s="18"/>
      <c r="H341" s="17"/>
      <c r="I341" s="17"/>
      <c r="M341" s="15"/>
    </row>
    <row r="342">
      <c r="F342" s="18"/>
      <c r="H342" s="17"/>
      <c r="I342" s="17"/>
      <c r="M342" s="15"/>
    </row>
    <row r="343">
      <c r="F343" s="18"/>
      <c r="H343" s="17"/>
      <c r="I343" s="17"/>
      <c r="M343" s="15"/>
    </row>
    <row r="344">
      <c r="F344" s="18"/>
      <c r="H344" s="17"/>
      <c r="I344" s="17"/>
      <c r="M344" s="15"/>
    </row>
    <row r="345">
      <c r="F345" s="18"/>
      <c r="H345" s="17"/>
      <c r="I345" s="17"/>
      <c r="M345" s="15"/>
    </row>
    <row r="346">
      <c r="F346" s="18"/>
      <c r="H346" s="17"/>
      <c r="I346" s="17"/>
      <c r="M346" s="15"/>
    </row>
    <row r="347">
      <c r="F347" s="18"/>
      <c r="H347" s="17"/>
      <c r="I347" s="17"/>
      <c r="M347" s="15"/>
    </row>
    <row r="348">
      <c r="F348" s="18"/>
      <c r="H348" s="17"/>
      <c r="I348" s="17"/>
      <c r="M348" s="15"/>
    </row>
    <row r="349">
      <c r="F349" s="18"/>
      <c r="H349" s="17"/>
      <c r="I349" s="17"/>
      <c r="M349" s="15"/>
    </row>
    <row r="350">
      <c r="F350" s="18"/>
      <c r="H350" s="17"/>
      <c r="I350" s="17"/>
      <c r="M350" s="15"/>
    </row>
    <row r="351">
      <c r="F351" s="18"/>
      <c r="H351" s="17"/>
      <c r="I351" s="17"/>
      <c r="M351" s="15"/>
    </row>
    <row r="352">
      <c r="F352" s="18"/>
      <c r="H352" s="17"/>
      <c r="I352" s="17"/>
      <c r="M352" s="15"/>
    </row>
    <row r="353">
      <c r="F353" s="18"/>
      <c r="H353" s="17"/>
      <c r="I353" s="17"/>
      <c r="M353" s="15"/>
    </row>
    <row r="354">
      <c r="F354" s="18"/>
      <c r="H354" s="17"/>
      <c r="I354" s="17"/>
      <c r="M354" s="15"/>
    </row>
    <row r="355">
      <c r="F355" s="18"/>
      <c r="H355" s="17"/>
      <c r="I355" s="17"/>
      <c r="M355" s="15"/>
    </row>
    <row r="356">
      <c r="F356" s="18"/>
      <c r="H356" s="17"/>
      <c r="I356" s="17"/>
      <c r="M356" s="15"/>
    </row>
    <row r="357">
      <c r="F357" s="18"/>
      <c r="H357" s="17"/>
      <c r="I357" s="17"/>
      <c r="M357" s="15"/>
    </row>
    <row r="358">
      <c r="F358" s="18"/>
      <c r="H358" s="17"/>
      <c r="I358" s="17"/>
      <c r="M358" s="15"/>
    </row>
    <row r="359">
      <c r="F359" s="18"/>
      <c r="H359" s="17"/>
      <c r="I359" s="17"/>
      <c r="M359" s="15"/>
    </row>
    <row r="360">
      <c r="F360" s="18"/>
      <c r="H360" s="17"/>
      <c r="I360" s="17"/>
      <c r="M360" s="15"/>
    </row>
    <row r="361">
      <c r="F361" s="18"/>
      <c r="H361" s="17"/>
      <c r="I361" s="17"/>
      <c r="M361" s="15"/>
    </row>
    <row r="362">
      <c r="F362" s="18"/>
      <c r="H362" s="17"/>
      <c r="I362" s="17"/>
      <c r="M362" s="15"/>
    </row>
    <row r="363">
      <c r="F363" s="18"/>
      <c r="H363" s="17"/>
      <c r="I363" s="17"/>
      <c r="M363" s="15"/>
    </row>
    <row r="364">
      <c r="F364" s="18"/>
      <c r="H364" s="17"/>
      <c r="I364" s="17"/>
      <c r="M364" s="15"/>
    </row>
    <row r="365">
      <c r="F365" s="18"/>
      <c r="H365" s="17"/>
      <c r="I365" s="17"/>
      <c r="M365" s="15"/>
    </row>
    <row r="366">
      <c r="F366" s="18"/>
      <c r="H366" s="17"/>
      <c r="I366" s="17"/>
      <c r="M366" s="15"/>
    </row>
    <row r="367">
      <c r="F367" s="18"/>
      <c r="H367" s="17"/>
      <c r="I367" s="17"/>
      <c r="M367" s="15"/>
    </row>
    <row r="368">
      <c r="F368" s="18"/>
      <c r="H368" s="17"/>
      <c r="I368" s="17"/>
      <c r="M368" s="15"/>
    </row>
    <row r="369">
      <c r="F369" s="18"/>
      <c r="H369" s="17"/>
      <c r="I369" s="17"/>
      <c r="M369" s="15"/>
    </row>
    <row r="370">
      <c r="F370" s="18"/>
      <c r="H370" s="17"/>
      <c r="I370" s="17"/>
      <c r="M370" s="15"/>
    </row>
    <row r="371">
      <c r="F371" s="18"/>
      <c r="H371" s="17"/>
      <c r="I371" s="17"/>
      <c r="M371" s="15"/>
    </row>
    <row r="372">
      <c r="F372" s="18"/>
      <c r="H372" s="17"/>
      <c r="I372" s="17"/>
      <c r="M372" s="15"/>
    </row>
    <row r="373">
      <c r="F373" s="18"/>
      <c r="H373" s="17"/>
      <c r="I373" s="17"/>
      <c r="M373" s="15"/>
    </row>
    <row r="374">
      <c r="F374" s="18"/>
      <c r="H374" s="17"/>
      <c r="I374" s="17"/>
      <c r="M374" s="15"/>
    </row>
    <row r="375">
      <c r="F375" s="18"/>
      <c r="H375" s="17"/>
      <c r="I375" s="17"/>
      <c r="M375" s="15"/>
    </row>
    <row r="376">
      <c r="F376" s="18"/>
      <c r="H376" s="17"/>
      <c r="I376" s="17"/>
      <c r="M376" s="15"/>
    </row>
    <row r="377">
      <c r="F377" s="18"/>
      <c r="H377" s="17"/>
      <c r="I377" s="17"/>
      <c r="M377" s="15"/>
    </row>
    <row r="378">
      <c r="F378" s="18"/>
      <c r="H378" s="17"/>
      <c r="I378" s="17"/>
      <c r="M378" s="15"/>
    </row>
    <row r="379">
      <c r="F379" s="18"/>
      <c r="H379" s="17"/>
      <c r="I379" s="17"/>
      <c r="M379" s="15"/>
    </row>
    <row r="380">
      <c r="F380" s="18"/>
      <c r="H380" s="17"/>
      <c r="I380" s="17"/>
      <c r="M380" s="15"/>
    </row>
    <row r="381">
      <c r="F381" s="18"/>
      <c r="H381" s="17"/>
      <c r="I381" s="17"/>
      <c r="M381" s="15"/>
    </row>
    <row r="382">
      <c r="F382" s="18"/>
      <c r="H382" s="17"/>
      <c r="I382" s="17"/>
      <c r="M382" s="15"/>
    </row>
    <row r="383">
      <c r="F383" s="18"/>
      <c r="H383" s="17"/>
      <c r="I383" s="17"/>
      <c r="M383" s="15"/>
    </row>
    <row r="384">
      <c r="F384" s="18"/>
      <c r="H384" s="17"/>
      <c r="I384" s="17"/>
      <c r="M384" s="15"/>
    </row>
    <row r="385">
      <c r="F385" s="18"/>
      <c r="H385" s="17"/>
      <c r="I385" s="17"/>
      <c r="M385" s="15"/>
    </row>
    <row r="386">
      <c r="F386" s="18"/>
      <c r="H386" s="17"/>
      <c r="I386" s="17"/>
      <c r="M386" s="15"/>
    </row>
    <row r="387">
      <c r="F387" s="18"/>
      <c r="H387" s="17"/>
      <c r="I387" s="17"/>
      <c r="M387" s="15"/>
    </row>
    <row r="388">
      <c r="F388" s="18"/>
      <c r="H388" s="17"/>
      <c r="I388" s="17"/>
      <c r="M388" s="15"/>
    </row>
    <row r="389">
      <c r="F389" s="18"/>
      <c r="H389" s="17"/>
      <c r="I389" s="17"/>
      <c r="M389" s="15"/>
    </row>
    <row r="390">
      <c r="F390" s="18"/>
      <c r="H390" s="17"/>
      <c r="I390" s="17"/>
      <c r="M390" s="15"/>
    </row>
    <row r="391">
      <c r="F391" s="18"/>
      <c r="H391" s="17"/>
      <c r="I391" s="17"/>
      <c r="M391" s="15"/>
    </row>
    <row r="392">
      <c r="F392" s="18"/>
      <c r="H392" s="17"/>
      <c r="I392" s="17"/>
      <c r="M392" s="15"/>
    </row>
    <row r="393">
      <c r="F393" s="18"/>
      <c r="H393" s="17"/>
      <c r="I393" s="17"/>
      <c r="M393" s="15"/>
    </row>
    <row r="394">
      <c r="F394" s="18"/>
      <c r="H394" s="17"/>
      <c r="I394" s="17"/>
      <c r="M394" s="15"/>
    </row>
    <row r="395">
      <c r="F395" s="18"/>
      <c r="H395" s="17"/>
      <c r="I395" s="17"/>
      <c r="M395" s="15"/>
    </row>
    <row r="396">
      <c r="F396" s="18"/>
      <c r="H396" s="17"/>
      <c r="I396" s="17"/>
      <c r="M396" s="15"/>
    </row>
    <row r="397">
      <c r="F397" s="18"/>
      <c r="H397" s="17"/>
      <c r="I397" s="17"/>
      <c r="M397" s="15"/>
    </row>
    <row r="398">
      <c r="F398" s="18"/>
      <c r="H398" s="17"/>
      <c r="I398" s="17"/>
      <c r="M398" s="15"/>
    </row>
    <row r="399">
      <c r="F399" s="18"/>
      <c r="H399" s="17"/>
      <c r="I399" s="17"/>
      <c r="M399" s="15"/>
    </row>
    <row r="400">
      <c r="F400" s="18"/>
      <c r="H400" s="17"/>
      <c r="I400" s="17"/>
      <c r="M400" s="15"/>
    </row>
    <row r="401">
      <c r="F401" s="18"/>
      <c r="H401" s="17"/>
      <c r="I401" s="17"/>
      <c r="M401" s="15"/>
    </row>
    <row r="402">
      <c r="F402" s="18"/>
      <c r="H402" s="17"/>
      <c r="I402" s="17"/>
      <c r="M402" s="15"/>
    </row>
    <row r="403">
      <c r="F403" s="18"/>
      <c r="H403" s="17"/>
      <c r="I403" s="17"/>
      <c r="M403" s="15"/>
    </row>
    <row r="404">
      <c r="F404" s="18"/>
      <c r="H404" s="17"/>
      <c r="I404" s="17"/>
      <c r="M404" s="15"/>
    </row>
    <row r="405">
      <c r="F405" s="18"/>
      <c r="H405" s="17"/>
      <c r="I405" s="17"/>
      <c r="M405" s="15"/>
    </row>
    <row r="406">
      <c r="F406" s="18"/>
      <c r="H406" s="17"/>
      <c r="I406" s="17"/>
      <c r="M406" s="15"/>
    </row>
    <row r="407">
      <c r="F407" s="18"/>
      <c r="H407" s="17"/>
      <c r="I407" s="17"/>
      <c r="M407" s="15"/>
    </row>
    <row r="408">
      <c r="F408" s="18"/>
      <c r="H408" s="17"/>
      <c r="I408" s="17"/>
      <c r="M408" s="15"/>
    </row>
    <row r="409">
      <c r="F409" s="18"/>
      <c r="H409" s="17"/>
      <c r="I409" s="17"/>
      <c r="M409" s="15"/>
    </row>
    <row r="410">
      <c r="F410" s="18"/>
      <c r="H410" s="17"/>
      <c r="I410" s="17"/>
      <c r="M410" s="15"/>
    </row>
    <row r="411">
      <c r="F411" s="18"/>
      <c r="H411" s="17"/>
      <c r="I411" s="17"/>
      <c r="M411" s="15"/>
    </row>
    <row r="412">
      <c r="F412" s="18"/>
      <c r="H412" s="17"/>
      <c r="I412" s="17"/>
      <c r="M412" s="15"/>
    </row>
    <row r="413">
      <c r="F413" s="18"/>
      <c r="H413" s="17"/>
      <c r="I413" s="17"/>
      <c r="M413" s="15"/>
    </row>
    <row r="414">
      <c r="F414" s="18"/>
      <c r="H414" s="17"/>
      <c r="I414" s="17"/>
      <c r="M414" s="15"/>
    </row>
    <row r="415">
      <c r="F415" s="18"/>
      <c r="H415" s="17"/>
      <c r="I415" s="17"/>
      <c r="M415" s="15"/>
    </row>
    <row r="416">
      <c r="F416" s="18"/>
      <c r="H416" s="17"/>
      <c r="I416" s="17"/>
      <c r="M416" s="15"/>
    </row>
    <row r="417">
      <c r="F417" s="18"/>
      <c r="H417" s="17"/>
      <c r="I417" s="17"/>
      <c r="M417" s="15"/>
    </row>
    <row r="418">
      <c r="F418" s="18"/>
      <c r="H418" s="17"/>
      <c r="I418" s="17"/>
      <c r="M418" s="15"/>
    </row>
    <row r="419">
      <c r="F419" s="18"/>
      <c r="H419" s="17"/>
      <c r="I419" s="17"/>
      <c r="M419" s="15"/>
    </row>
    <row r="420">
      <c r="F420" s="18"/>
      <c r="H420" s="17"/>
      <c r="I420" s="17"/>
      <c r="M420" s="15"/>
    </row>
    <row r="421">
      <c r="F421" s="18"/>
      <c r="H421" s="17"/>
      <c r="I421" s="17"/>
      <c r="M421" s="15"/>
    </row>
    <row r="422">
      <c r="F422" s="18"/>
      <c r="H422" s="17"/>
      <c r="I422" s="17"/>
      <c r="M422" s="15"/>
    </row>
    <row r="423">
      <c r="F423" s="18"/>
      <c r="H423" s="17"/>
      <c r="I423" s="17"/>
      <c r="M423" s="15"/>
    </row>
    <row r="424">
      <c r="F424" s="18"/>
      <c r="H424" s="17"/>
      <c r="I424" s="17"/>
      <c r="M424" s="15"/>
    </row>
    <row r="425">
      <c r="F425" s="18"/>
      <c r="H425" s="17"/>
      <c r="I425" s="17"/>
      <c r="M425" s="15"/>
    </row>
    <row r="426">
      <c r="F426" s="18"/>
      <c r="H426" s="17"/>
      <c r="I426" s="17"/>
      <c r="M426" s="15"/>
    </row>
    <row r="427">
      <c r="F427" s="18"/>
      <c r="H427" s="17"/>
      <c r="I427" s="17"/>
      <c r="M427" s="15"/>
    </row>
    <row r="428">
      <c r="F428" s="18"/>
      <c r="H428" s="17"/>
      <c r="I428" s="17"/>
      <c r="M428" s="15"/>
    </row>
    <row r="429">
      <c r="F429" s="18"/>
      <c r="H429" s="17"/>
      <c r="I429" s="17"/>
      <c r="M429" s="15"/>
    </row>
    <row r="430">
      <c r="F430" s="18"/>
      <c r="H430" s="17"/>
      <c r="I430" s="17"/>
      <c r="M430" s="15"/>
    </row>
    <row r="431">
      <c r="F431" s="18"/>
      <c r="H431" s="17"/>
      <c r="I431" s="17"/>
      <c r="M431" s="15"/>
    </row>
    <row r="432">
      <c r="F432" s="18"/>
      <c r="H432" s="17"/>
      <c r="I432" s="17"/>
      <c r="M432" s="15"/>
    </row>
    <row r="433">
      <c r="F433" s="18"/>
      <c r="H433" s="17"/>
      <c r="I433" s="17"/>
      <c r="M433" s="15"/>
    </row>
    <row r="434">
      <c r="F434" s="18"/>
      <c r="H434" s="17"/>
      <c r="I434" s="17"/>
      <c r="M434" s="15"/>
    </row>
    <row r="435">
      <c r="F435" s="18"/>
      <c r="H435" s="17"/>
      <c r="I435" s="17"/>
      <c r="M435" s="15"/>
    </row>
    <row r="436">
      <c r="F436" s="18"/>
      <c r="H436" s="17"/>
      <c r="I436" s="17"/>
      <c r="M436" s="15"/>
    </row>
    <row r="437">
      <c r="F437" s="18"/>
      <c r="H437" s="17"/>
      <c r="I437" s="17"/>
      <c r="M437" s="15"/>
    </row>
    <row r="438">
      <c r="F438" s="18"/>
      <c r="H438" s="17"/>
      <c r="I438" s="17"/>
      <c r="M438" s="15"/>
    </row>
    <row r="439">
      <c r="F439" s="18"/>
      <c r="H439" s="17"/>
      <c r="I439" s="17"/>
      <c r="M439" s="15"/>
    </row>
    <row r="440">
      <c r="F440" s="18"/>
      <c r="H440" s="17"/>
      <c r="I440" s="17"/>
      <c r="M440" s="15"/>
    </row>
    <row r="441">
      <c r="F441" s="18"/>
      <c r="H441" s="17"/>
      <c r="I441" s="17"/>
      <c r="M441" s="15"/>
    </row>
    <row r="442">
      <c r="F442" s="18"/>
      <c r="H442" s="17"/>
      <c r="I442" s="17"/>
      <c r="M442" s="15"/>
    </row>
    <row r="443">
      <c r="F443" s="18"/>
      <c r="H443" s="17"/>
      <c r="I443" s="17"/>
      <c r="M443" s="15"/>
    </row>
    <row r="444">
      <c r="F444" s="18"/>
      <c r="H444" s="17"/>
      <c r="I444" s="17"/>
      <c r="M444" s="15"/>
    </row>
    <row r="445">
      <c r="F445" s="18"/>
      <c r="H445" s="17"/>
      <c r="I445" s="17"/>
      <c r="M445" s="15"/>
    </row>
    <row r="446">
      <c r="F446" s="18"/>
      <c r="H446" s="17"/>
      <c r="I446" s="17"/>
      <c r="M446" s="15"/>
    </row>
    <row r="447">
      <c r="F447" s="18"/>
      <c r="H447" s="17"/>
      <c r="I447" s="17"/>
      <c r="M447" s="15"/>
    </row>
    <row r="448">
      <c r="F448" s="18"/>
      <c r="H448" s="17"/>
      <c r="I448" s="17"/>
      <c r="M448" s="15"/>
    </row>
    <row r="449">
      <c r="F449" s="18"/>
      <c r="H449" s="17"/>
      <c r="I449" s="17"/>
      <c r="M449" s="15"/>
    </row>
    <row r="450">
      <c r="F450" s="18"/>
      <c r="H450" s="17"/>
      <c r="I450" s="17"/>
      <c r="M450" s="15"/>
    </row>
    <row r="451">
      <c r="F451" s="18"/>
      <c r="H451" s="17"/>
      <c r="I451" s="17"/>
      <c r="M451" s="15"/>
    </row>
    <row r="452">
      <c r="F452" s="18"/>
      <c r="H452" s="17"/>
      <c r="I452" s="17"/>
      <c r="M452" s="15"/>
    </row>
    <row r="453">
      <c r="F453" s="18"/>
      <c r="H453" s="17"/>
      <c r="I453" s="17"/>
      <c r="M453" s="15"/>
    </row>
    <row r="454">
      <c r="F454" s="18"/>
      <c r="H454" s="17"/>
      <c r="I454" s="17"/>
      <c r="M454" s="15"/>
    </row>
    <row r="455">
      <c r="F455" s="18"/>
      <c r="H455" s="17"/>
      <c r="I455" s="17"/>
      <c r="M455" s="15"/>
    </row>
    <row r="456">
      <c r="F456" s="18"/>
      <c r="H456" s="17"/>
      <c r="I456" s="17"/>
      <c r="M456" s="15"/>
    </row>
    <row r="457">
      <c r="F457" s="18"/>
      <c r="H457" s="17"/>
      <c r="I457" s="17"/>
      <c r="M457" s="15"/>
    </row>
    <row r="458">
      <c r="F458" s="18"/>
      <c r="H458" s="17"/>
      <c r="I458" s="17"/>
      <c r="M458" s="15"/>
    </row>
    <row r="459">
      <c r="F459" s="18"/>
      <c r="H459" s="17"/>
      <c r="I459" s="17"/>
      <c r="M459" s="15"/>
    </row>
    <row r="460">
      <c r="F460" s="18"/>
      <c r="H460" s="17"/>
      <c r="I460" s="17"/>
      <c r="M460" s="15"/>
    </row>
    <row r="461">
      <c r="F461" s="18"/>
      <c r="H461" s="17"/>
      <c r="I461" s="17"/>
      <c r="M461" s="15"/>
    </row>
    <row r="462">
      <c r="F462" s="18"/>
      <c r="H462" s="17"/>
      <c r="I462" s="17"/>
      <c r="M462" s="15"/>
    </row>
    <row r="463">
      <c r="F463" s="18"/>
      <c r="H463" s="17"/>
      <c r="I463" s="17"/>
      <c r="M463" s="15"/>
    </row>
    <row r="464">
      <c r="F464" s="18"/>
      <c r="H464" s="17"/>
      <c r="I464" s="17"/>
      <c r="M464" s="15"/>
    </row>
    <row r="465">
      <c r="F465" s="18"/>
      <c r="H465" s="17"/>
      <c r="I465" s="17"/>
      <c r="M465" s="15"/>
    </row>
    <row r="466">
      <c r="F466" s="18"/>
      <c r="H466" s="17"/>
      <c r="I466" s="17"/>
      <c r="M466" s="15"/>
    </row>
    <row r="467">
      <c r="F467" s="18"/>
      <c r="H467" s="17"/>
      <c r="I467" s="17"/>
      <c r="M467" s="15"/>
    </row>
    <row r="468">
      <c r="F468" s="18"/>
      <c r="H468" s="17"/>
      <c r="I468" s="17"/>
      <c r="M468" s="15"/>
    </row>
    <row r="469">
      <c r="F469" s="18"/>
      <c r="H469" s="17"/>
      <c r="I469" s="17"/>
      <c r="M469" s="15"/>
    </row>
    <row r="470">
      <c r="F470" s="18"/>
      <c r="H470" s="17"/>
      <c r="I470" s="17"/>
      <c r="M470" s="15"/>
    </row>
    <row r="471">
      <c r="F471" s="18"/>
      <c r="H471" s="17"/>
      <c r="I471" s="17"/>
      <c r="M471" s="15"/>
    </row>
    <row r="472">
      <c r="F472" s="18"/>
      <c r="H472" s="17"/>
      <c r="I472" s="17"/>
      <c r="M472" s="15"/>
    </row>
    <row r="473">
      <c r="F473" s="18"/>
      <c r="H473" s="17"/>
      <c r="I473" s="17"/>
      <c r="M473" s="15"/>
    </row>
    <row r="474">
      <c r="F474" s="18"/>
      <c r="H474" s="17"/>
      <c r="I474" s="17"/>
      <c r="M474" s="15"/>
    </row>
    <row r="475">
      <c r="F475" s="18"/>
      <c r="H475" s="17"/>
      <c r="I475" s="17"/>
      <c r="M475" s="15"/>
    </row>
    <row r="476">
      <c r="F476" s="18"/>
      <c r="H476" s="17"/>
      <c r="I476" s="17"/>
      <c r="M476" s="15"/>
    </row>
    <row r="477">
      <c r="F477" s="18"/>
      <c r="H477" s="17"/>
      <c r="I477" s="17"/>
      <c r="M477" s="15"/>
    </row>
    <row r="478">
      <c r="F478" s="18"/>
      <c r="H478" s="17"/>
      <c r="I478" s="17"/>
      <c r="M478" s="15"/>
    </row>
    <row r="479">
      <c r="F479" s="18"/>
      <c r="H479" s="17"/>
      <c r="I479" s="17"/>
      <c r="M479" s="15"/>
    </row>
    <row r="480">
      <c r="F480" s="18"/>
      <c r="H480" s="17"/>
      <c r="I480" s="17"/>
      <c r="M480" s="15"/>
    </row>
    <row r="481">
      <c r="F481" s="18"/>
      <c r="H481" s="17"/>
      <c r="I481" s="17"/>
      <c r="M481" s="15"/>
    </row>
    <row r="482">
      <c r="F482" s="18"/>
      <c r="H482" s="17"/>
      <c r="I482" s="17"/>
      <c r="M482" s="15"/>
    </row>
    <row r="483">
      <c r="F483" s="18"/>
      <c r="H483" s="17"/>
      <c r="I483" s="17"/>
      <c r="M483" s="15"/>
    </row>
    <row r="484">
      <c r="F484" s="18"/>
      <c r="H484" s="17"/>
      <c r="I484" s="17"/>
      <c r="M484" s="15"/>
    </row>
    <row r="485">
      <c r="F485" s="18"/>
      <c r="H485" s="17"/>
      <c r="I485" s="17"/>
      <c r="M485" s="15"/>
    </row>
    <row r="486">
      <c r="F486" s="18"/>
      <c r="H486" s="17"/>
      <c r="I486" s="17"/>
      <c r="M486" s="15"/>
    </row>
    <row r="487">
      <c r="F487" s="18"/>
      <c r="H487" s="17"/>
      <c r="I487" s="17"/>
      <c r="M487" s="15"/>
    </row>
    <row r="488">
      <c r="F488" s="18"/>
      <c r="H488" s="17"/>
      <c r="I488" s="17"/>
      <c r="M488" s="15"/>
    </row>
    <row r="489">
      <c r="F489" s="18"/>
      <c r="H489" s="17"/>
      <c r="I489" s="17"/>
      <c r="M489" s="15"/>
    </row>
    <row r="490">
      <c r="F490" s="18"/>
      <c r="H490" s="17"/>
      <c r="I490" s="17"/>
      <c r="M490" s="15"/>
    </row>
    <row r="491">
      <c r="F491" s="18"/>
      <c r="H491" s="17"/>
      <c r="I491" s="17"/>
      <c r="M491" s="15"/>
    </row>
    <row r="492">
      <c r="F492" s="18"/>
      <c r="H492" s="17"/>
      <c r="I492" s="17"/>
      <c r="M492" s="15"/>
    </row>
    <row r="493">
      <c r="F493" s="18"/>
      <c r="H493" s="17"/>
      <c r="I493" s="17"/>
      <c r="M493" s="15"/>
    </row>
    <row r="494">
      <c r="F494" s="18"/>
      <c r="H494" s="17"/>
      <c r="I494" s="17"/>
      <c r="M494" s="15"/>
    </row>
    <row r="495">
      <c r="F495" s="18"/>
      <c r="H495" s="17"/>
      <c r="I495" s="17"/>
      <c r="M495" s="15"/>
    </row>
    <row r="496">
      <c r="F496" s="18"/>
      <c r="H496" s="17"/>
      <c r="I496" s="17"/>
      <c r="M496" s="15"/>
    </row>
    <row r="497">
      <c r="F497" s="18"/>
      <c r="H497" s="17"/>
      <c r="I497" s="17"/>
      <c r="M497" s="15"/>
    </row>
    <row r="498">
      <c r="F498" s="18"/>
      <c r="H498" s="17"/>
      <c r="I498" s="17"/>
      <c r="M498" s="15"/>
    </row>
    <row r="499">
      <c r="F499" s="18"/>
      <c r="H499" s="17"/>
      <c r="I499" s="17"/>
      <c r="M499" s="15"/>
    </row>
    <row r="500">
      <c r="F500" s="18"/>
      <c r="H500" s="17"/>
      <c r="I500" s="17"/>
      <c r="M500" s="15"/>
    </row>
    <row r="501">
      <c r="F501" s="18"/>
      <c r="H501" s="17"/>
      <c r="I501" s="17"/>
      <c r="M501" s="15"/>
    </row>
    <row r="502">
      <c r="F502" s="18"/>
      <c r="H502" s="17"/>
      <c r="I502" s="17"/>
      <c r="M502" s="15"/>
    </row>
    <row r="503">
      <c r="F503" s="18"/>
      <c r="H503" s="17"/>
      <c r="I503" s="17"/>
      <c r="M503" s="15"/>
    </row>
    <row r="504">
      <c r="F504" s="18"/>
      <c r="H504" s="17"/>
      <c r="I504" s="17"/>
      <c r="M504" s="15"/>
    </row>
    <row r="505">
      <c r="F505" s="18"/>
      <c r="H505" s="17"/>
      <c r="I505" s="17"/>
      <c r="M505" s="15"/>
    </row>
    <row r="506">
      <c r="F506" s="18"/>
      <c r="H506" s="17"/>
      <c r="I506" s="17"/>
      <c r="M506" s="15"/>
    </row>
    <row r="507">
      <c r="F507" s="18"/>
      <c r="H507" s="17"/>
      <c r="I507" s="17"/>
      <c r="M507" s="15"/>
    </row>
    <row r="508">
      <c r="F508" s="18"/>
      <c r="H508" s="17"/>
      <c r="I508" s="17"/>
      <c r="M508" s="15"/>
    </row>
    <row r="509">
      <c r="F509" s="18"/>
      <c r="H509" s="17"/>
      <c r="I509" s="17"/>
      <c r="M509" s="15"/>
    </row>
    <row r="510">
      <c r="F510" s="18"/>
      <c r="H510" s="17"/>
      <c r="I510" s="17"/>
      <c r="M510" s="15"/>
    </row>
    <row r="511">
      <c r="F511" s="18"/>
      <c r="H511" s="17"/>
      <c r="I511" s="17"/>
      <c r="M511" s="15"/>
    </row>
    <row r="512">
      <c r="F512" s="18"/>
      <c r="H512" s="17"/>
      <c r="I512" s="17"/>
      <c r="M512" s="15"/>
    </row>
    <row r="513">
      <c r="F513" s="18"/>
      <c r="H513" s="17"/>
      <c r="I513" s="17"/>
      <c r="M513" s="15"/>
    </row>
    <row r="514">
      <c r="F514" s="18"/>
      <c r="H514" s="17"/>
      <c r="I514" s="17"/>
      <c r="M514" s="15"/>
    </row>
    <row r="515">
      <c r="F515" s="18"/>
      <c r="H515" s="17"/>
      <c r="I515" s="17"/>
      <c r="M515" s="15"/>
    </row>
    <row r="516">
      <c r="F516" s="18"/>
      <c r="H516" s="17"/>
      <c r="I516" s="17"/>
      <c r="M516" s="15"/>
    </row>
    <row r="517">
      <c r="F517" s="18"/>
      <c r="H517" s="17"/>
      <c r="I517" s="17"/>
      <c r="M517" s="15"/>
    </row>
    <row r="518">
      <c r="F518" s="18"/>
      <c r="H518" s="17"/>
      <c r="I518" s="17"/>
      <c r="M518" s="15"/>
    </row>
    <row r="519">
      <c r="F519" s="18"/>
      <c r="H519" s="17"/>
      <c r="I519" s="17"/>
      <c r="M519" s="15"/>
    </row>
    <row r="520">
      <c r="F520" s="18"/>
      <c r="H520" s="17"/>
      <c r="I520" s="17"/>
      <c r="M520" s="15"/>
    </row>
    <row r="521">
      <c r="F521" s="18"/>
      <c r="H521" s="17"/>
      <c r="I521" s="17"/>
      <c r="M521" s="15"/>
    </row>
    <row r="522">
      <c r="F522" s="18"/>
      <c r="H522" s="17"/>
      <c r="I522" s="17"/>
      <c r="M522" s="15"/>
    </row>
    <row r="523">
      <c r="F523" s="18"/>
      <c r="H523" s="17"/>
      <c r="I523" s="17"/>
      <c r="M523" s="15"/>
    </row>
    <row r="524">
      <c r="F524" s="18"/>
      <c r="H524" s="17"/>
      <c r="I524" s="17"/>
      <c r="M524" s="15"/>
    </row>
    <row r="525">
      <c r="F525" s="18"/>
      <c r="H525" s="17"/>
      <c r="I525" s="17"/>
      <c r="M525" s="15"/>
    </row>
    <row r="526">
      <c r="F526" s="18"/>
      <c r="H526" s="17"/>
      <c r="I526" s="17"/>
      <c r="M526" s="15"/>
    </row>
    <row r="527">
      <c r="F527" s="18"/>
      <c r="H527" s="17"/>
      <c r="I527" s="17"/>
      <c r="M527" s="15"/>
    </row>
    <row r="528">
      <c r="F528" s="18"/>
      <c r="H528" s="17"/>
      <c r="I528" s="17"/>
      <c r="M528" s="15"/>
    </row>
    <row r="529">
      <c r="F529" s="18"/>
      <c r="H529" s="17"/>
      <c r="I529" s="17"/>
      <c r="M529" s="15"/>
    </row>
    <row r="530">
      <c r="F530" s="18"/>
      <c r="H530" s="17"/>
      <c r="I530" s="17"/>
      <c r="M530" s="15"/>
    </row>
    <row r="531">
      <c r="F531" s="18"/>
      <c r="H531" s="17"/>
      <c r="I531" s="17"/>
      <c r="M531" s="15"/>
    </row>
    <row r="532">
      <c r="F532" s="18"/>
      <c r="H532" s="17"/>
      <c r="I532" s="17"/>
      <c r="M532" s="15"/>
    </row>
    <row r="533">
      <c r="F533" s="18"/>
      <c r="H533" s="17"/>
      <c r="I533" s="17"/>
      <c r="M533" s="15"/>
    </row>
    <row r="534">
      <c r="F534" s="18"/>
      <c r="H534" s="17"/>
      <c r="I534" s="17"/>
      <c r="M534" s="15"/>
    </row>
    <row r="535">
      <c r="F535" s="18"/>
      <c r="H535" s="17"/>
      <c r="I535" s="17"/>
      <c r="M535" s="15"/>
    </row>
    <row r="536">
      <c r="F536" s="18"/>
      <c r="H536" s="17"/>
      <c r="I536" s="17"/>
      <c r="M536" s="15"/>
    </row>
    <row r="537">
      <c r="F537" s="18"/>
      <c r="H537" s="17"/>
      <c r="I537" s="17"/>
      <c r="M537" s="15"/>
    </row>
    <row r="538">
      <c r="F538" s="18"/>
      <c r="H538" s="17"/>
      <c r="I538" s="17"/>
      <c r="M538" s="15"/>
    </row>
    <row r="539">
      <c r="F539" s="18"/>
      <c r="H539" s="17"/>
      <c r="I539" s="17"/>
      <c r="M539" s="15"/>
    </row>
    <row r="540">
      <c r="F540" s="18"/>
      <c r="H540" s="17"/>
      <c r="I540" s="17"/>
      <c r="M540" s="15"/>
    </row>
    <row r="541">
      <c r="F541" s="18"/>
      <c r="H541" s="17"/>
      <c r="I541" s="17"/>
      <c r="M541" s="15"/>
    </row>
    <row r="542">
      <c r="F542" s="18"/>
      <c r="H542" s="17"/>
      <c r="I542" s="17"/>
      <c r="M542" s="15"/>
    </row>
    <row r="543">
      <c r="F543" s="18"/>
      <c r="H543" s="17"/>
      <c r="I543" s="17"/>
      <c r="M543" s="15"/>
    </row>
    <row r="544">
      <c r="F544" s="18"/>
      <c r="H544" s="17"/>
      <c r="I544" s="17"/>
      <c r="M544" s="15"/>
    </row>
    <row r="545">
      <c r="F545" s="18"/>
      <c r="H545" s="17"/>
      <c r="I545" s="17"/>
      <c r="M545" s="15"/>
    </row>
    <row r="546">
      <c r="F546" s="18"/>
      <c r="H546" s="17"/>
      <c r="I546" s="17"/>
      <c r="M546" s="15"/>
    </row>
    <row r="547">
      <c r="F547" s="18"/>
      <c r="H547" s="17"/>
      <c r="I547" s="17"/>
      <c r="M547" s="15"/>
    </row>
    <row r="548">
      <c r="F548" s="18"/>
      <c r="H548" s="17"/>
      <c r="I548" s="17"/>
      <c r="M548" s="15"/>
    </row>
    <row r="549">
      <c r="F549" s="18"/>
      <c r="H549" s="17"/>
      <c r="I549" s="17"/>
      <c r="M549" s="15"/>
    </row>
    <row r="550">
      <c r="F550" s="18"/>
      <c r="H550" s="17"/>
      <c r="I550" s="17"/>
      <c r="M550" s="15"/>
    </row>
    <row r="551">
      <c r="F551" s="18"/>
      <c r="H551" s="17"/>
      <c r="I551" s="17"/>
      <c r="M551" s="15"/>
    </row>
    <row r="552">
      <c r="F552" s="18"/>
      <c r="H552" s="17"/>
      <c r="I552" s="17"/>
      <c r="M552" s="15"/>
    </row>
    <row r="553">
      <c r="F553" s="18"/>
      <c r="H553" s="17"/>
      <c r="I553" s="17"/>
      <c r="M553" s="15"/>
    </row>
    <row r="554">
      <c r="F554" s="18"/>
      <c r="H554" s="17"/>
      <c r="I554" s="17"/>
      <c r="M554" s="15"/>
    </row>
    <row r="555">
      <c r="F555" s="18"/>
      <c r="H555" s="17"/>
      <c r="I555" s="17"/>
      <c r="M555" s="15"/>
    </row>
    <row r="556">
      <c r="F556" s="18"/>
      <c r="H556" s="17"/>
      <c r="I556" s="17"/>
      <c r="M556" s="15"/>
    </row>
    <row r="557">
      <c r="F557" s="18"/>
      <c r="H557" s="17"/>
      <c r="I557" s="17"/>
      <c r="M557" s="15"/>
    </row>
    <row r="558">
      <c r="F558" s="18"/>
      <c r="H558" s="17"/>
      <c r="I558" s="17"/>
      <c r="M558" s="15"/>
    </row>
    <row r="559">
      <c r="F559" s="18"/>
      <c r="H559" s="17"/>
      <c r="I559" s="17"/>
      <c r="M559" s="15"/>
    </row>
    <row r="560">
      <c r="F560" s="18"/>
      <c r="H560" s="17"/>
      <c r="I560" s="17"/>
      <c r="M560" s="15"/>
    </row>
    <row r="561">
      <c r="F561" s="18"/>
      <c r="H561" s="17"/>
      <c r="I561" s="17"/>
      <c r="M561" s="15"/>
    </row>
    <row r="562">
      <c r="F562" s="18"/>
      <c r="H562" s="17"/>
      <c r="I562" s="17"/>
      <c r="M562" s="15"/>
    </row>
    <row r="563">
      <c r="F563" s="18"/>
      <c r="H563" s="17"/>
      <c r="I563" s="17"/>
      <c r="M563" s="15"/>
    </row>
    <row r="564">
      <c r="F564" s="18"/>
      <c r="H564" s="17"/>
      <c r="I564" s="17"/>
      <c r="M564" s="15"/>
    </row>
    <row r="565">
      <c r="F565" s="18"/>
      <c r="H565" s="17"/>
      <c r="I565" s="17"/>
      <c r="M565" s="15"/>
    </row>
    <row r="566">
      <c r="F566" s="18"/>
      <c r="H566" s="17"/>
      <c r="I566" s="17"/>
      <c r="M566" s="15"/>
    </row>
    <row r="567">
      <c r="F567" s="18"/>
      <c r="H567" s="17"/>
      <c r="I567" s="17"/>
      <c r="M567" s="15"/>
    </row>
    <row r="568">
      <c r="F568" s="18"/>
      <c r="H568" s="17"/>
      <c r="I568" s="17"/>
      <c r="M568" s="15"/>
    </row>
    <row r="569">
      <c r="F569" s="18"/>
      <c r="H569" s="17"/>
      <c r="I569" s="17"/>
      <c r="M569" s="15"/>
    </row>
    <row r="570">
      <c r="F570" s="18"/>
      <c r="H570" s="17"/>
      <c r="I570" s="17"/>
      <c r="M570" s="15"/>
    </row>
    <row r="571">
      <c r="F571" s="18"/>
      <c r="H571" s="17"/>
      <c r="I571" s="17"/>
      <c r="M571" s="15"/>
    </row>
    <row r="572">
      <c r="F572" s="18"/>
      <c r="H572" s="17"/>
      <c r="I572" s="17"/>
      <c r="M572" s="15"/>
    </row>
    <row r="573">
      <c r="F573" s="18"/>
      <c r="H573" s="17"/>
      <c r="I573" s="17"/>
      <c r="M573" s="15"/>
    </row>
    <row r="574">
      <c r="F574" s="18"/>
      <c r="H574" s="17"/>
      <c r="I574" s="17"/>
      <c r="M574" s="15"/>
    </row>
    <row r="575">
      <c r="F575" s="18"/>
      <c r="H575" s="17"/>
      <c r="I575" s="17"/>
      <c r="M575" s="15"/>
    </row>
    <row r="576">
      <c r="F576" s="18"/>
      <c r="H576" s="17"/>
      <c r="I576" s="17"/>
      <c r="M576" s="15"/>
    </row>
    <row r="577">
      <c r="F577" s="18"/>
      <c r="H577" s="17"/>
      <c r="I577" s="17"/>
      <c r="M577" s="15"/>
    </row>
    <row r="578">
      <c r="F578" s="18"/>
      <c r="H578" s="17"/>
      <c r="I578" s="17"/>
      <c r="M578" s="15"/>
    </row>
    <row r="579">
      <c r="F579" s="18"/>
      <c r="H579" s="17"/>
      <c r="I579" s="17"/>
      <c r="M579" s="15"/>
    </row>
    <row r="580">
      <c r="F580" s="18"/>
      <c r="H580" s="17"/>
      <c r="I580" s="17"/>
      <c r="M580" s="15"/>
    </row>
    <row r="581">
      <c r="F581" s="18"/>
      <c r="H581" s="17"/>
      <c r="I581" s="17"/>
      <c r="M581" s="15"/>
    </row>
    <row r="582">
      <c r="F582" s="18"/>
      <c r="H582" s="17"/>
      <c r="I582" s="17"/>
      <c r="M582" s="15"/>
    </row>
    <row r="583">
      <c r="F583" s="18"/>
      <c r="H583" s="17"/>
      <c r="I583" s="17"/>
      <c r="M583" s="15"/>
    </row>
    <row r="584">
      <c r="F584" s="18"/>
      <c r="H584" s="17"/>
      <c r="I584" s="17"/>
      <c r="M584" s="15"/>
    </row>
    <row r="585">
      <c r="F585" s="18"/>
      <c r="H585" s="17"/>
      <c r="I585" s="17"/>
      <c r="M585" s="15"/>
    </row>
    <row r="586">
      <c r="F586" s="18"/>
      <c r="H586" s="17"/>
      <c r="I586" s="17"/>
      <c r="M586" s="15"/>
    </row>
    <row r="587">
      <c r="F587" s="18"/>
      <c r="H587" s="17"/>
      <c r="I587" s="17"/>
      <c r="M587" s="15"/>
    </row>
    <row r="588">
      <c r="F588" s="18"/>
      <c r="H588" s="17"/>
      <c r="I588" s="17"/>
      <c r="M588" s="15"/>
    </row>
    <row r="589">
      <c r="F589" s="18"/>
      <c r="H589" s="17"/>
      <c r="I589" s="17"/>
      <c r="M589" s="15"/>
    </row>
    <row r="590">
      <c r="F590" s="18"/>
      <c r="H590" s="17"/>
      <c r="I590" s="17"/>
      <c r="M590" s="15"/>
    </row>
    <row r="591">
      <c r="F591" s="18"/>
      <c r="H591" s="17"/>
      <c r="I591" s="17"/>
      <c r="M591" s="15"/>
    </row>
    <row r="592">
      <c r="F592" s="18"/>
      <c r="H592" s="17"/>
      <c r="I592" s="17"/>
      <c r="M592" s="15"/>
    </row>
    <row r="593">
      <c r="F593" s="18"/>
      <c r="H593" s="17"/>
      <c r="I593" s="17"/>
      <c r="M593" s="15"/>
    </row>
    <row r="594">
      <c r="F594" s="18"/>
      <c r="H594" s="17"/>
      <c r="I594" s="17"/>
      <c r="M594" s="15"/>
    </row>
    <row r="595">
      <c r="F595" s="18"/>
      <c r="H595" s="17"/>
      <c r="I595" s="17"/>
      <c r="M595" s="15"/>
    </row>
    <row r="596">
      <c r="F596" s="18"/>
      <c r="H596" s="17"/>
      <c r="I596" s="17"/>
      <c r="M596" s="15"/>
    </row>
    <row r="597">
      <c r="F597" s="18"/>
      <c r="H597" s="17"/>
      <c r="I597" s="17"/>
      <c r="M597" s="15"/>
    </row>
    <row r="598">
      <c r="F598" s="18"/>
      <c r="H598" s="17"/>
      <c r="I598" s="17"/>
      <c r="M598" s="15"/>
    </row>
    <row r="599">
      <c r="F599" s="18"/>
      <c r="H599" s="17"/>
      <c r="I599" s="17"/>
      <c r="M599" s="15"/>
    </row>
    <row r="600">
      <c r="F600" s="18"/>
      <c r="H600" s="17"/>
      <c r="I600" s="17"/>
      <c r="M600" s="15"/>
    </row>
    <row r="601">
      <c r="F601" s="18"/>
      <c r="H601" s="17"/>
      <c r="I601" s="17"/>
      <c r="M601" s="15"/>
    </row>
    <row r="602">
      <c r="F602" s="18"/>
      <c r="H602" s="17"/>
      <c r="I602" s="17"/>
      <c r="M602" s="15"/>
    </row>
    <row r="603">
      <c r="F603" s="18"/>
      <c r="H603" s="17"/>
      <c r="I603" s="17"/>
      <c r="M603" s="15"/>
    </row>
    <row r="604">
      <c r="F604" s="18"/>
      <c r="H604" s="17"/>
      <c r="I604" s="17"/>
      <c r="M604" s="15"/>
    </row>
    <row r="605">
      <c r="F605" s="18"/>
      <c r="H605" s="17"/>
      <c r="I605" s="17"/>
      <c r="M605" s="15"/>
    </row>
    <row r="606">
      <c r="F606" s="18"/>
      <c r="H606" s="17"/>
      <c r="I606" s="17"/>
      <c r="M606" s="15"/>
    </row>
    <row r="607">
      <c r="F607" s="18"/>
      <c r="H607" s="17"/>
      <c r="I607" s="17"/>
      <c r="M607" s="15"/>
    </row>
    <row r="608">
      <c r="F608" s="18"/>
      <c r="H608" s="17"/>
      <c r="I608" s="17"/>
      <c r="M608" s="15"/>
    </row>
    <row r="609">
      <c r="F609" s="18"/>
      <c r="H609" s="17"/>
      <c r="I609" s="17"/>
      <c r="M609" s="15"/>
    </row>
    <row r="610">
      <c r="F610" s="18"/>
      <c r="H610" s="17"/>
      <c r="I610" s="17"/>
      <c r="M610" s="15"/>
    </row>
    <row r="611">
      <c r="F611" s="18"/>
      <c r="H611" s="17"/>
      <c r="I611" s="17"/>
      <c r="M611" s="15"/>
    </row>
    <row r="612">
      <c r="F612" s="18"/>
      <c r="H612" s="17"/>
      <c r="I612" s="17"/>
      <c r="M612" s="15"/>
    </row>
    <row r="613">
      <c r="F613" s="18"/>
      <c r="H613" s="17"/>
      <c r="I613" s="17"/>
      <c r="M613" s="15"/>
    </row>
    <row r="614">
      <c r="F614" s="18"/>
      <c r="H614" s="17"/>
      <c r="I614" s="17"/>
      <c r="M614" s="15"/>
    </row>
    <row r="615">
      <c r="F615" s="18"/>
      <c r="H615" s="17"/>
      <c r="I615" s="17"/>
      <c r="M615" s="15"/>
    </row>
    <row r="616">
      <c r="F616" s="18"/>
      <c r="H616" s="17"/>
      <c r="I616" s="17"/>
      <c r="M616" s="15"/>
    </row>
    <row r="617">
      <c r="F617" s="18"/>
      <c r="H617" s="17"/>
      <c r="I617" s="17"/>
      <c r="M617" s="15"/>
    </row>
    <row r="618">
      <c r="F618" s="18"/>
      <c r="H618" s="17"/>
      <c r="I618" s="17"/>
      <c r="M618" s="15"/>
    </row>
    <row r="619">
      <c r="F619" s="18"/>
      <c r="H619" s="17"/>
      <c r="I619" s="17"/>
      <c r="M619" s="15"/>
    </row>
    <row r="620">
      <c r="F620" s="18"/>
      <c r="H620" s="17"/>
      <c r="I620" s="17"/>
      <c r="M620" s="15"/>
    </row>
    <row r="621">
      <c r="F621" s="18"/>
      <c r="H621" s="17"/>
      <c r="I621" s="17"/>
      <c r="M621" s="15"/>
    </row>
    <row r="622">
      <c r="F622" s="18"/>
      <c r="H622" s="17"/>
      <c r="I622" s="17"/>
      <c r="M622" s="15"/>
    </row>
    <row r="623">
      <c r="F623" s="18"/>
      <c r="H623" s="17"/>
      <c r="I623" s="17"/>
      <c r="M623" s="15"/>
    </row>
    <row r="624">
      <c r="F624" s="18"/>
      <c r="H624" s="17"/>
      <c r="I624" s="17"/>
      <c r="M624" s="15"/>
    </row>
    <row r="625">
      <c r="F625" s="18"/>
      <c r="H625" s="17"/>
      <c r="I625" s="17"/>
      <c r="M625" s="15"/>
    </row>
    <row r="626">
      <c r="F626" s="18"/>
      <c r="H626" s="17"/>
      <c r="I626" s="17"/>
      <c r="M626" s="15"/>
    </row>
    <row r="627">
      <c r="F627" s="18"/>
      <c r="H627" s="17"/>
      <c r="I627" s="17"/>
      <c r="M627" s="15"/>
    </row>
    <row r="628">
      <c r="F628" s="18"/>
      <c r="H628" s="17"/>
      <c r="I628" s="17"/>
      <c r="M628" s="15"/>
    </row>
    <row r="629">
      <c r="F629" s="18"/>
      <c r="H629" s="17"/>
      <c r="I629" s="17"/>
      <c r="M629" s="15"/>
    </row>
    <row r="630">
      <c r="F630" s="18"/>
      <c r="H630" s="17"/>
      <c r="I630" s="17"/>
      <c r="M630" s="15"/>
    </row>
    <row r="631">
      <c r="F631" s="18"/>
      <c r="H631" s="17"/>
      <c r="I631" s="17"/>
      <c r="M631" s="15"/>
    </row>
    <row r="632">
      <c r="F632" s="18"/>
      <c r="H632" s="17"/>
      <c r="I632" s="17"/>
      <c r="M632" s="15"/>
    </row>
    <row r="633">
      <c r="F633" s="18"/>
      <c r="H633" s="17"/>
      <c r="I633" s="17"/>
      <c r="M633" s="15"/>
    </row>
    <row r="634">
      <c r="F634" s="18"/>
      <c r="H634" s="17"/>
      <c r="I634" s="17"/>
      <c r="M634" s="15"/>
    </row>
    <row r="635">
      <c r="F635" s="18"/>
      <c r="H635" s="17"/>
      <c r="I635" s="17"/>
      <c r="M635" s="15"/>
    </row>
    <row r="636">
      <c r="F636" s="18"/>
      <c r="H636" s="17"/>
      <c r="I636" s="17"/>
      <c r="M636" s="15"/>
    </row>
    <row r="637">
      <c r="F637" s="18"/>
      <c r="H637" s="17"/>
      <c r="I637" s="17"/>
      <c r="M637" s="15"/>
    </row>
    <row r="638">
      <c r="F638" s="18"/>
      <c r="H638" s="17"/>
      <c r="I638" s="17"/>
      <c r="M638" s="15"/>
    </row>
    <row r="639">
      <c r="F639" s="18"/>
      <c r="H639" s="17"/>
      <c r="I639" s="17"/>
      <c r="M639" s="15"/>
    </row>
    <row r="640">
      <c r="F640" s="18"/>
      <c r="H640" s="17"/>
      <c r="I640" s="17"/>
      <c r="M640" s="15"/>
    </row>
    <row r="641">
      <c r="F641" s="18"/>
      <c r="H641" s="17"/>
      <c r="I641" s="17"/>
      <c r="M641" s="15"/>
    </row>
    <row r="642">
      <c r="F642" s="18"/>
      <c r="H642" s="17"/>
      <c r="I642" s="17"/>
      <c r="M642" s="15"/>
    </row>
    <row r="643">
      <c r="F643" s="18"/>
      <c r="H643" s="17"/>
      <c r="I643" s="17"/>
      <c r="M643" s="15"/>
    </row>
    <row r="644">
      <c r="F644" s="18"/>
      <c r="H644" s="17"/>
      <c r="I644" s="17"/>
      <c r="M644" s="15"/>
    </row>
    <row r="645">
      <c r="F645" s="18"/>
      <c r="H645" s="17"/>
      <c r="I645" s="17"/>
      <c r="M645" s="15"/>
    </row>
    <row r="646">
      <c r="F646" s="18"/>
      <c r="H646" s="17"/>
      <c r="I646" s="17"/>
      <c r="M646" s="15"/>
    </row>
    <row r="647">
      <c r="F647" s="18"/>
      <c r="H647" s="17"/>
      <c r="I647" s="17"/>
      <c r="M647" s="15"/>
    </row>
    <row r="648">
      <c r="F648" s="18"/>
      <c r="H648" s="17"/>
      <c r="I648" s="17"/>
      <c r="M648" s="15"/>
    </row>
    <row r="649">
      <c r="F649" s="18"/>
      <c r="H649" s="17"/>
      <c r="I649" s="17"/>
      <c r="M649" s="15"/>
    </row>
    <row r="650">
      <c r="F650" s="18"/>
      <c r="H650" s="17"/>
      <c r="I650" s="17"/>
      <c r="M650" s="15"/>
    </row>
    <row r="651">
      <c r="F651" s="18"/>
      <c r="H651" s="17"/>
      <c r="I651" s="17"/>
      <c r="M651" s="15"/>
    </row>
    <row r="652">
      <c r="F652" s="18"/>
      <c r="H652" s="17"/>
      <c r="I652" s="17"/>
      <c r="M652" s="15"/>
    </row>
    <row r="653">
      <c r="F653" s="18"/>
      <c r="H653" s="17"/>
      <c r="I653" s="17"/>
      <c r="M653" s="15"/>
    </row>
    <row r="654">
      <c r="F654" s="18"/>
      <c r="H654" s="17"/>
      <c r="I654" s="17"/>
      <c r="M654" s="15"/>
    </row>
    <row r="655">
      <c r="F655" s="18"/>
      <c r="H655" s="17"/>
      <c r="I655" s="17"/>
      <c r="M655" s="15"/>
    </row>
    <row r="656">
      <c r="F656" s="18"/>
      <c r="H656" s="17"/>
      <c r="I656" s="17"/>
      <c r="M656" s="15"/>
    </row>
    <row r="657">
      <c r="F657" s="18"/>
      <c r="H657" s="17"/>
      <c r="I657" s="17"/>
      <c r="M657" s="15"/>
    </row>
    <row r="658">
      <c r="F658" s="18"/>
      <c r="H658" s="17"/>
      <c r="I658" s="17"/>
      <c r="M658" s="15"/>
    </row>
    <row r="659">
      <c r="F659" s="18"/>
      <c r="H659" s="17"/>
      <c r="I659" s="17"/>
      <c r="M659" s="15"/>
    </row>
    <row r="660">
      <c r="F660" s="18"/>
      <c r="H660" s="17"/>
      <c r="I660" s="17"/>
      <c r="M660" s="15"/>
    </row>
    <row r="661">
      <c r="F661" s="18"/>
      <c r="H661" s="17"/>
      <c r="I661" s="17"/>
      <c r="M661" s="15"/>
    </row>
    <row r="662">
      <c r="F662" s="18"/>
      <c r="H662" s="17"/>
      <c r="I662" s="17"/>
      <c r="M662" s="15"/>
    </row>
    <row r="663">
      <c r="F663" s="18"/>
      <c r="H663" s="17"/>
      <c r="I663" s="17"/>
      <c r="M663" s="15"/>
    </row>
    <row r="664">
      <c r="F664" s="18"/>
      <c r="H664" s="17"/>
      <c r="I664" s="17"/>
      <c r="M664" s="15"/>
    </row>
    <row r="665">
      <c r="F665" s="18"/>
      <c r="H665" s="17"/>
      <c r="I665" s="17"/>
      <c r="M665" s="15"/>
    </row>
    <row r="666">
      <c r="F666" s="18"/>
      <c r="H666" s="17"/>
      <c r="I666" s="17"/>
      <c r="M666" s="15"/>
    </row>
    <row r="667">
      <c r="F667" s="18"/>
      <c r="H667" s="17"/>
      <c r="I667" s="17"/>
      <c r="M667" s="15"/>
    </row>
    <row r="668">
      <c r="F668" s="18"/>
      <c r="H668" s="17"/>
      <c r="I668" s="17"/>
      <c r="M668" s="15"/>
    </row>
    <row r="669">
      <c r="F669" s="18"/>
      <c r="H669" s="17"/>
      <c r="I669" s="17"/>
      <c r="M669" s="15"/>
    </row>
    <row r="670">
      <c r="F670" s="18"/>
      <c r="H670" s="17"/>
      <c r="I670" s="17"/>
      <c r="M670" s="15"/>
    </row>
    <row r="671">
      <c r="F671" s="18"/>
      <c r="H671" s="17"/>
      <c r="I671" s="17"/>
      <c r="M671" s="15"/>
    </row>
    <row r="672">
      <c r="F672" s="18"/>
      <c r="H672" s="17"/>
      <c r="I672" s="17"/>
      <c r="M672" s="15"/>
    </row>
    <row r="673">
      <c r="F673" s="18"/>
      <c r="H673" s="17"/>
      <c r="I673" s="17"/>
      <c r="M673" s="15"/>
    </row>
    <row r="674">
      <c r="F674" s="18"/>
      <c r="H674" s="17"/>
      <c r="I674" s="17"/>
      <c r="M674" s="15"/>
    </row>
    <row r="675">
      <c r="F675" s="18"/>
      <c r="H675" s="17"/>
      <c r="I675" s="17"/>
      <c r="M675" s="15"/>
    </row>
    <row r="676">
      <c r="F676" s="18"/>
      <c r="H676" s="17"/>
      <c r="I676" s="17"/>
      <c r="M676" s="15"/>
    </row>
    <row r="677">
      <c r="F677" s="18"/>
      <c r="H677" s="17"/>
      <c r="I677" s="17"/>
      <c r="M677" s="15"/>
    </row>
    <row r="678">
      <c r="F678" s="18"/>
      <c r="H678" s="17"/>
      <c r="I678" s="17"/>
      <c r="M678" s="15"/>
    </row>
    <row r="679">
      <c r="F679" s="18"/>
      <c r="H679" s="17"/>
      <c r="I679" s="17"/>
      <c r="M679" s="15"/>
    </row>
    <row r="680">
      <c r="F680" s="18"/>
      <c r="H680" s="17"/>
      <c r="I680" s="17"/>
      <c r="M680" s="15"/>
    </row>
    <row r="681">
      <c r="F681" s="18"/>
      <c r="H681" s="17"/>
      <c r="I681" s="17"/>
      <c r="M681" s="15"/>
    </row>
    <row r="682">
      <c r="F682" s="18"/>
      <c r="H682" s="17"/>
      <c r="I682" s="17"/>
      <c r="M682" s="15"/>
    </row>
    <row r="683">
      <c r="F683" s="18"/>
      <c r="H683" s="17"/>
      <c r="I683" s="17"/>
      <c r="M683" s="15"/>
    </row>
    <row r="684">
      <c r="F684" s="18"/>
      <c r="H684" s="17"/>
      <c r="I684" s="17"/>
      <c r="M684" s="15"/>
    </row>
    <row r="685">
      <c r="F685" s="18"/>
      <c r="H685" s="17"/>
      <c r="I685" s="17"/>
      <c r="M685" s="15"/>
    </row>
    <row r="686">
      <c r="F686" s="18"/>
      <c r="H686" s="17"/>
      <c r="I686" s="17"/>
      <c r="M686" s="15"/>
    </row>
    <row r="687">
      <c r="F687" s="18"/>
      <c r="H687" s="17"/>
      <c r="I687" s="17"/>
      <c r="M687" s="15"/>
    </row>
    <row r="688">
      <c r="F688" s="18"/>
      <c r="H688" s="17"/>
      <c r="I688" s="17"/>
      <c r="M688" s="15"/>
    </row>
    <row r="689">
      <c r="F689" s="18"/>
      <c r="H689" s="17"/>
      <c r="I689" s="17"/>
      <c r="M689" s="15"/>
    </row>
    <row r="690">
      <c r="F690" s="18"/>
      <c r="H690" s="17"/>
      <c r="I690" s="17"/>
      <c r="M690" s="15"/>
    </row>
    <row r="691">
      <c r="F691" s="18"/>
      <c r="H691" s="17"/>
      <c r="I691" s="17"/>
      <c r="M691" s="15"/>
    </row>
    <row r="692">
      <c r="F692" s="18"/>
      <c r="H692" s="17"/>
      <c r="I692" s="17"/>
      <c r="M692" s="15"/>
    </row>
    <row r="693">
      <c r="F693" s="18"/>
      <c r="H693" s="17"/>
      <c r="I693" s="17"/>
      <c r="M693" s="15"/>
    </row>
    <row r="694">
      <c r="F694" s="18"/>
      <c r="H694" s="17"/>
      <c r="I694" s="17"/>
      <c r="M694" s="15"/>
    </row>
    <row r="695">
      <c r="F695" s="18"/>
      <c r="H695" s="17"/>
      <c r="I695" s="17"/>
      <c r="M695" s="15"/>
    </row>
    <row r="696">
      <c r="F696" s="18"/>
      <c r="H696" s="17"/>
      <c r="I696" s="17"/>
      <c r="M696" s="15"/>
    </row>
    <row r="697">
      <c r="F697" s="18"/>
      <c r="H697" s="17"/>
      <c r="I697" s="17"/>
      <c r="M697" s="15"/>
    </row>
    <row r="698">
      <c r="F698" s="18"/>
      <c r="H698" s="17"/>
      <c r="I698" s="17"/>
      <c r="M698" s="15"/>
    </row>
    <row r="699">
      <c r="F699" s="18"/>
      <c r="H699" s="17"/>
      <c r="I699" s="17"/>
      <c r="M699" s="15"/>
    </row>
    <row r="700">
      <c r="F700" s="18"/>
      <c r="H700" s="17"/>
      <c r="I700" s="17"/>
      <c r="M700" s="15"/>
    </row>
    <row r="701">
      <c r="F701" s="18"/>
      <c r="H701" s="17"/>
      <c r="I701" s="17"/>
      <c r="M701" s="15"/>
    </row>
    <row r="702">
      <c r="F702" s="18"/>
      <c r="H702" s="17"/>
      <c r="I702" s="17"/>
      <c r="M702" s="15"/>
    </row>
    <row r="703">
      <c r="F703" s="18"/>
      <c r="H703" s="17"/>
      <c r="I703" s="17"/>
      <c r="M703" s="15"/>
    </row>
    <row r="704">
      <c r="F704" s="18"/>
      <c r="H704" s="17"/>
      <c r="I704" s="17"/>
      <c r="M704" s="15"/>
    </row>
    <row r="705">
      <c r="F705" s="18"/>
      <c r="H705" s="17"/>
      <c r="I705" s="17"/>
      <c r="M705" s="15"/>
    </row>
    <row r="706">
      <c r="F706" s="18"/>
      <c r="H706" s="17"/>
      <c r="I706" s="17"/>
      <c r="M706" s="15"/>
    </row>
    <row r="707">
      <c r="F707" s="18"/>
      <c r="H707" s="17"/>
      <c r="I707" s="17"/>
      <c r="M707" s="15"/>
    </row>
    <row r="708">
      <c r="F708" s="18"/>
      <c r="H708" s="17"/>
      <c r="I708" s="17"/>
      <c r="M708" s="15"/>
    </row>
    <row r="709">
      <c r="F709" s="18"/>
      <c r="H709" s="17"/>
      <c r="I709" s="17"/>
      <c r="M709" s="15"/>
    </row>
    <row r="710">
      <c r="F710" s="18"/>
      <c r="H710" s="17"/>
      <c r="I710" s="17"/>
      <c r="M710" s="15"/>
    </row>
    <row r="711">
      <c r="F711" s="18"/>
      <c r="H711" s="17"/>
      <c r="I711" s="17"/>
      <c r="M711" s="15"/>
    </row>
    <row r="712">
      <c r="F712" s="18"/>
      <c r="H712" s="17"/>
      <c r="I712" s="17"/>
      <c r="M712" s="15"/>
    </row>
    <row r="713">
      <c r="F713" s="18"/>
      <c r="H713" s="17"/>
      <c r="I713" s="17"/>
      <c r="M713" s="15"/>
    </row>
    <row r="714">
      <c r="F714" s="18"/>
      <c r="H714" s="17"/>
      <c r="I714" s="17"/>
      <c r="M714" s="15"/>
    </row>
    <row r="715">
      <c r="F715" s="18"/>
      <c r="H715" s="17"/>
      <c r="I715" s="17"/>
      <c r="M715" s="15"/>
    </row>
    <row r="716">
      <c r="F716" s="18"/>
      <c r="H716" s="17"/>
      <c r="I716" s="17"/>
      <c r="M716" s="15"/>
    </row>
    <row r="717">
      <c r="F717" s="18"/>
      <c r="H717" s="17"/>
      <c r="I717" s="17"/>
      <c r="M717" s="15"/>
    </row>
    <row r="718">
      <c r="F718" s="18"/>
      <c r="H718" s="17"/>
      <c r="I718" s="17"/>
      <c r="M718" s="15"/>
    </row>
    <row r="719">
      <c r="F719" s="18"/>
      <c r="H719" s="17"/>
      <c r="I719" s="17"/>
      <c r="M719" s="15"/>
    </row>
    <row r="720">
      <c r="F720" s="18"/>
      <c r="H720" s="17"/>
      <c r="I720" s="17"/>
      <c r="M720" s="15"/>
    </row>
    <row r="721">
      <c r="F721" s="18"/>
      <c r="H721" s="17"/>
      <c r="I721" s="17"/>
      <c r="M721" s="15"/>
    </row>
    <row r="722">
      <c r="F722" s="18"/>
      <c r="H722" s="17"/>
      <c r="I722" s="17"/>
      <c r="M722" s="15"/>
    </row>
    <row r="723">
      <c r="F723" s="18"/>
      <c r="H723" s="17"/>
      <c r="I723" s="17"/>
      <c r="M723" s="15"/>
    </row>
    <row r="724">
      <c r="F724" s="18"/>
      <c r="H724" s="17"/>
      <c r="I724" s="17"/>
      <c r="M724" s="15"/>
    </row>
    <row r="725">
      <c r="F725" s="18"/>
      <c r="H725" s="17"/>
      <c r="I725" s="17"/>
      <c r="M725" s="15"/>
    </row>
    <row r="726">
      <c r="F726" s="18"/>
      <c r="H726" s="17"/>
      <c r="I726" s="17"/>
      <c r="M726" s="15"/>
    </row>
    <row r="727">
      <c r="F727" s="18"/>
      <c r="H727" s="17"/>
      <c r="I727" s="17"/>
      <c r="M727" s="15"/>
    </row>
    <row r="728">
      <c r="F728" s="18"/>
      <c r="H728" s="17"/>
      <c r="I728" s="17"/>
      <c r="M728" s="15"/>
    </row>
    <row r="729">
      <c r="F729" s="18"/>
      <c r="H729" s="17"/>
      <c r="I729" s="17"/>
      <c r="M729" s="15"/>
    </row>
    <row r="730">
      <c r="F730" s="18"/>
      <c r="H730" s="17"/>
      <c r="I730" s="17"/>
      <c r="M730" s="15"/>
    </row>
    <row r="731">
      <c r="F731" s="18"/>
      <c r="H731" s="17"/>
      <c r="I731" s="17"/>
      <c r="M731" s="15"/>
    </row>
    <row r="732">
      <c r="F732" s="18"/>
      <c r="H732" s="17"/>
      <c r="I732" s="17"/>
      <c r="M732" s="15"/>
    </row>
    <row r="733">
      <c r="F733" s="18"/>
      <c r="H733" s="17"/>
      <c r="I733" s="17"/>
      <c r="M733" s="15"/>
    </row>
    <row r="734">
      <c r="F734" s="18"/>
      <c r="H734" s="17"/>
      <c r="I734" s="17"/>
      <c r="M734" s="15"/>
    </row>
    <row r="735">
      <c r="F735" s="18"/>
      <c r="H735" s="17"/>
      <c r="I735" s="17"/>
      <c r="M735" s="15"/>
    </row>
    <row r="736">
      <c r="F736" s="18"/>
      <c r="H736" s="17"/>
      <c r="I736" s="17"/>
      <c r="M736" s="15"/>
    </row>
    <row r="737">
      <c r="F737" s="18"/>
      <c r="H737" s="17"/>
      <c r="I737" s="17"/>
      <c r="M737" s="15"/>
    </row>
    <row r="738">
      <c r="F738" s="18"/>
      <c r="H738" s="17"/>
      <c r="I738" s="17"/>
      <c r="M738" s="15"/>
    </row>
    <row r="739">
      <c r="F739" s="18"/>
      <c r="H739" s="17"/>
      <c r="I739" s="17"/>
      <c r="M739" s="15"/>
    </row>
    <row r="740">
      <c r="F740" s="18"/>
      <c r="H740" s="17"/>
      <c r="I740" s="17"/>
      <c r="M740" s="15"/>
    </row>
    <row r="741">
      <c r="F741" s="18"/>
      <c r="H741" s="17"/>
      <c r="I741" s="17"/>
      <c r="M741" s="15"/>
    </row>
    <row r="742">
      <c r="F742" s="18"/>
      <c r="H742" s="17"/>
      <c r="I742" s="17"/>
      <c r="M742" s="15"/>
    </row>
    <row r="743">
      <c r="F743" s="18"/>
      <c r="H743" s="17"/>
      <c r="I743" s="17"/>
      <c r="M743" s="15"/>
    </row>
    <row r="744">
      <c r="F744" s="18"/>
      <c r="H744" s="17"/>
      <c r="I744" s="17"/>
      <c r="M744" s="15"/>
    </row>
    <row r="745">
      <c r="F745" s="18"/>
      <c r="H745" s="17"/>
      <c r="I745" s="17"/>
      <c r="M745" s="15"/>
    </row>
    <row r="746">
      <c r="F746" s="18"/>
      <c r="H746" s="17"/>
      <c r="I746" s="17"/>
      <c r="M746" s="15"/>
    </row>
    <row r="747">
      <c r="F747" s="18"/>
      <c r="H747" s="17"/>
      <c r="I747" s="17"/>
      <c r="M747" s="15"/>
    </row>
    <row r="748">
      <c r="F748" s="18"/>
      <c r="H748" s="17"/>
      <c r="I748" s="17"/>
      <c r="M748" s="15"/>
    </row>
    <row r="749">
      <c r="F749" s="18"/>
      <c r="H749" s="17"/>
      <c r="I749" s="17"/>
      <c r="M749" s="15"/>
    </row>
    <row r="750">
      <c r="F750" s="18"/>
      <c r="H750" s="17"/>
      <c r="I750" s="17"/>
      <c r="M750" s="15"/>
    </row>
    <row r="751">
      <c r="F751" s="18"/>
      <c r="H751" s="17"/>
      <c r="I751" s="17"/>
      <c r="M751" s="15"/>
    </row>
    <row r="752">
      <c r="F752" s="18"/>
      <c r="H752" s="17"/>
      <c r="I752" s="17"/>
      <c r="M752" s="15"/>
    </row>
    <row r="753">
      <c r="F753" s="18"/>
      <c r="H753" s="17"/>
      <c r="I753" s="17"/>
      <c r="M753" s="15"/>
    </row>
    <row r="754">
      <c r="F754" s="18"/>
      <c r="H754" s="17"/>
      <c r="I754" s="17"/>
      <c r="M754" s="15"/>
    </row>
    <row r="755">
      <c r="F755" s="18"/>
      <c r="H755" s="17"/>
      <c r="I755" s="17"/>
      <c r="M755" s="15"/>
    </row>
    <row r="756">
      <c r="F756" s="18"/>
      <c r="H756" s="17"/>
      <c r="I756" s="17"/>
      <c r="M756" s="15"/>
    </row>
    <row r="757">
      <c r="F757" s="18"/>
      <c r="H757" s="17"/>
      <c r="I757" s="17"/>
      <c r="M757" s="15"/>
    </row>
    <row r="758">
      <c r="F758" s="18"/>
      <c r="H758" s="17"/>
      <c r="I758" s="17"/>
      <c r="M758" s="15"/>
    </row>
    <row r="759">
      <c r="F759" s="18"/>
      <c r="H759" s="17"/>
      <c r="I759" s="17"/>
      <c r="M759" s="15"/>
    </row>
    <row r="760">
      <c r="F760" s="18"/>
      <c r="H760" s="17"/>
      <c r="I760" s="17"/>
      <c r="M760" s="15"/>
    </row>
    <row r="761">
      <c r="F761" s="18"/>
      <c r="H761" s="17"/>
      <c r="I761" s="17"/>
      <c r="M761" s="15"/>
    </row>
    <row r="762">
      <c r="F762" s="18"/>
      <c r="H762" s="17"/>
      <c r="I762" s="17"/>
      <c r="M762" s="15"/>
    </row>
    <row r="763">
      <c r="F763" s="18"/>
      <c r="H763" s="17"/>
      <c r="I763" s="17"/>
      <c r="M763" s="15"/>
    </row>
    <row r="764">
      <c r="F764" s="18"/>
      <c r="H764" s="17"/>
      <c r="I764" s="17"/>
      <c r="M764" s="15"/>
    </row>
    <row r="765">
      <c r="F765" s="18"/>
      <c r="H765" s="17"/>
      <c r="I765" s="17"/>
      <c r="M765" s="15"/>
    </row>
    <row r="766">
      <c r="F766" s="18"/>
      <c r="H766" s="17"/>
      <c r="I766" s="17"/>
      <c r="M766" s="15"/>
    </row>
    <row r="767">
      <c r="F767" s="18"/>
      <c r="H767" s="17"/>
      <c r="I767" s="17"/>
      <c r="M767" s="15"/>
    </row>
    <row r="768">
      <c r="F768" s="18"/>
      <c r="H768" s="17"/>
      <c r="I768" s="17"/>
      <c r="M768" s="15"/>
    </row>
    <row r="769">
      <c r="F769" s="18"/>
      <c r="H769" s="17"/>
      <c r="I769" s="17"/>
      <c r="M769" s="15"/>
    </row>
    <row r="770">
      <c r="F770" s="18"/>
      <c r="H770" s="17"/>
      <c r="I770" s="17"/>
      <c r="M770" s="15"/>
    </row>
    <row r="771">
      <c r="F771" s="18"/>
      <c r="H771" s="17"/>
      <c r="I771" s="17"/>
      <c r="M771" s="15"/>
    </row>
    <row r="772">
      <c r="F772" s="18"/>
      <c r="H772" s="17"/>
      <c r="I772" s="17"/>
      <c r="M772" s="15"/>
    </row>
    <row r="773">
      <c r="F773" s="18"/>
      <c r="H773" s="17"/>
      <c r="I773" s="17"/>
      <c r="M773" s="15"/>
    </row>
    <row r="774">
      <c r="F774" s="18"/>
      <c r="H774" s="17"/>
      <c r="I774" s="17"/>
      <c r="M774" s="15"/>
    </row>
    <row r="775">
      <c r="F775" s="18"/>
      <c r="H775" s="17"/>
      <c r="I775" s="17"/>
      <c r="M775" s="15"/>
    </row>
    <row r="776">
      <c r="F776" s="18"/>
      <c r="H776" s="17"/>
      <c r="I776" s="17"/>
      <c r="M776" s="15"/>
    </row>
    <row r="777">
      <c r="F777" s="18"/>
      <c r="H777" s="17"/>
      <c r="I777" s="17"/>
      <c r="M777" s="15"/>
    </row>
    <row r="778">
      <c r="F778" s="18"/>
      <c r="H778" s="17"/>
      <c r="I778" s="17"/>
      <c r="M778" s="15"/>
    </row>
    <row r="779">
      <c r="F779" s="18"/>
      <c r="H779" s="17"/>
      <c r="I779" s="17"/>
      <c r="M779" s="15"/>
    </row>
    <row r="780">
      <c r="F780" s="18"/>
      <c r="H780" s="17"/>
      <c r="I780" s="17"/>
      <c r="M780" s="15"/>
    </row>
    <row r="781">
      <c r="F781" s="18"/>
      <c r="H781" s="17"/>
      <c r="I781" s="17"/>
      <c r="M781" s="15"/>
    </row>
    <row r="782">
      <c r="F782" s="18"/>
      <c r="H782" s="17"/>
      <c r="I782" s="17"/>
      <c r="M782" s="15"/>
    </row>
    <row r="783">
      <c r="F783" s="18"/>
      <c r="H783" s="17"/>
      <c r="I783" s="17"/>
      <c r="M783" s="15"/>
    </row>
    <row r="784">
      <c r="F784" s="18"/>
      <c r="H784" s="17"/>
      <c r="I784" s="17"/>
      <c r="M784" s="15"/>
    </row>
    <row r="785">
      <c r="F785" s="18"/>
      <c r="H785" s="17"/>
      <c r="I785" s="17"/>
      <c r="M785" s="15"/>
    </row>
    <row r="786">
      <c r="F786" s="18"/>
      <c r="H786" s="17"/>
      <c r="I786" s="17"/>
      <c r="M786" s="15"/>
    </row>
    <row r="787">
      <c r="F787" s="18"/>
      <c r="H787" s="17"/>
      <c r="I787" s="17"/>
      <c r="M787" s="15"/>
    </row>
    <row r="788">
      <c r="F788" s="18"/>
      <c r="H788" s="17"/>
      <c r="I788" s="17"/>
      <c r="M788" s="15"/>
    </row>
    <row r="789">
      <c r="F789" s="18"/>
      <c r="H789" s="17"/>
      <c r="I789" s="17"/>
      <c r="M789" s="15"/>
    </row>
    <row r="790">
      <c r="F790" s="18"/>
      <c r="H790" s="17"/>
      <c r="I790" s="17"/>
      <c r="M790" s="15"/>
    </row>
    <row r="791">
      <c r="F791" s="18"/>
      <c r="H791" s="17"/>
      <c r="I791" s="17"/>
      <c r="M791" s="15"/>
    </row>
    <row r="792">
      <c r="F792" s="18"/>
      <c r="H792" s="17"/>
      <c r="I792" s="17"/>
      <c r="M792" s="15"/>
    </row>
    <row r="793">
      <c r="F793" s="18"/>
      <c r="H793" s="17"/>
      <c r="I793" s="17"/>
      <c r="M793" s="15"/>
    </row>
    <row r="794">
      <c r="F794" s="18"/>
      <c r="H794" s="17"/>
      <c r="I794" s="17"/>
      <c r="M794" s="15"/>
    </row>
    <row r="795">
      <c r="F795" s="18"/>
      <c r="H795" s="17"/>
      <c r="I795" s="17"/>
      <c r="M795" s="15"/>
    </row>
    <row r="796">
      <c r="F796" s="18"/>
      <c r="H796" s="17"/>
      <c r="I796" s="17"/>
      <c r="M796" s="15"/>
    </row>
    <row r="797">
      <c r="F797" s="18"/>
      <c r="H797" s="17"/>
      <c r="I797" s="17"/>
      <c r="M797" s="15"/>
    </row>
    <row r="798">
      <c r="F798" s="18"/>
      <c r="H798" s="17"/>
      <c r="I798" s="17"/>
      <c r="M798" s="15"/>
    </row>
    <row r="799">
      <c r="F799" s="18"/>
      <c r="H799" s="17"/>
      <c r="I799" s="17"/>
      <c r="M799" s="15"/>
    </row>
    <row r="800">
      <c r="F800" s="18"/>
      <c r="H800" s="17"/>
      <c r="I800" s="17"/>
      <c r="M800" s="15"/>
    </row>
    <row r="801">
      <c r="F801" s="18"/>
      <c r="H801" s="17"/>
      <c r="I801" s="17"/>
      <c r="M801" s="15"/>
    </row>
    <row r="802">
      <c r="F802" s="18"/>
      <c r="H802" s="17"/>
      <c r="I802" s="17"/>
      <c r="M802" s="15"/>
    </row>
    <row r="803">
      <c r="F803" s="18"/>
      <c r="H803" s="17"/>
      <c r="I803" s="17"/>
      <c r="M803" s="15"/>
    </row>
    <row r="804">
      <c r="F804" s="18"/>
      <c r="H804" s="17"/>
      <c r="I804" s="17"/>
      <c r="M804" s="15"/>
    </row>
    <row r="805">
      <c r="F805" s="18"/>
      <c r="H805" s="17"/>
      <c r="I805" s="17"/>
      <c r="M805" s="15"/>
    </row>
    <row r="806">
      <c r="F806" s="18"/>
      <c r="H806" s="17"/>
      <c r="I806" s="17"/>
      <c r="M806" s="15"/>
    </row>
    <row r="807">
      <c r="F807" s="18"/>
      <c r="H807" s="17"/>
      <c r="I807" s="17"/>
      <c r="M807" s="15"/>
    </row>
    <row r="808">
      <c r="F808" s="18"/>
      <c r="H808" s="17"/>
      <c r="I808" s="17"/>
      <c r="M808" s="15"/>
    </row>
    <row r="809">
      <c r="F809" s="18"/>
      <c r="H809" s="17"/>
      <c r="I809" s="17"/>
      <c r="M809" s="15"/>
    </row>
    <row r="810">
      <c r="F810" s="18"/>
      <c r="H810" s="17"/>
      <c r="I810" s="17"/>
      <c r="M810" s="15"/>
    </row>
    <row r="811">
      <c r="F811" s="18"/>
      <c r="H811" s="17"/>
      <c r="I811" s="17"/>
      <c r="M811" s="15"/>
    </row>
    <row r="812">
      <c r="F812" s="18"/>
      <c r="H812" s="17"/>
      <c r="I812" s="17"/>
      <c r="M812" s="15"/>
    </row>
    <row r="813">
      <c r="F813" s="18"/>
      <c r="H813" s="17"/>
      <c r="I813" s="17"/>
      <c r="M813" s="15"/>
    </row>
    <row r="814">
      <c r="F814" s="18"/>
      <c r="H814" s="17"/>
      <c r="I814" s="17"/>
      <c r="M814" s="15"/>
    </row>
    <row r="815">
      <c r="F815" s="18"/>
      <c r="H815" s="17"/>
      <c r="I815" s="17"/>
      <c r="M815" s="15"/>
    </row>
    <row r="816">
      <c r="F816" s="18"/>
      <c r="H816" s="17"/>
      <c r="I816" s="17"/>
      <c r="M816" s="15"/>
    </row>
    <row r="817">
      <c r="F817" s="18"/>
      <c r="H817" s="17"/>
      <c r="I817" s="17"/>
      <c r="M817" s="15"/>
    </row>
    <row r="818">
      <c r="F818" s="18"/>
      <c r="H818" s="17"/>
      <c r="I818" s="17"/>
      <c r="M818" s="15"/>
    </row>
    <row r="819">
      <c r="F819" s="18"/>
      <c r="H819" s="17"/>
      <c r="I819" s="17"/>
      <c r="M819" s="15"/>
    </row>
    <row r="820">
      <c r="F820" s="18"/>
      <c r="H820" s="17"/>
      <c r="I820" s="17"/>
      <c r="M820" s="15"/>
    </row>
    <row r="821">
      <c r="F821" s="18"/>
      <c r="H821" s="17"/>
      <c r="I821" s="17"/>
      <c r="M821" s="15"/>
    </row>
    <row r="822">
      <c r="F822" s="18"/>
      <c r="H822" s="17"/>
      <c r="I822" s="17"/>
      <c r="M822" s="15"/>
    </row>
    <row r="823">
      <c r="F823" s="18"/>
      <c r="H823" s="17"/>
      <c r="I823" s="17"/>
      <c r="M823" s="15"/>
    </row>
    <row r="824">
      <c r="F824" s="18"/>
      <c r="H824" s="17"/>
      <c r="I824" s="17"/>
      <c r="M824" s="15"/>
    </row>
    <row r="825">
      <c r="F825" s="18"/>
      <c r="H825" s="17"/>
      <c r="I825" s="17"/>
      <c r="M825" s="15"/>
    </row>
    <row r="826">
      <c r="F826" s="18"/>
      <c r="H826" s="17"/>
      <c r="I826" s="17"/>
      <c r="M826" s="15"/>
    </row>
    <row r="827">
      <c r="F827" s="18"/>
      <c r="H827" s="17"/>
      <c r="I827" s="17"/>
      <c r="M827" s="15"/>
    </row>
    <row r="828">
      <c r="F828" s="18"/>
      <c r="H828" s="17"/>
      <c r="I828" s="17"/>
      <c r="M828" s="15"/>
    </row>
    <row r="829">
      <c r="F829" s="18"/>
      <c r="H829" s="17"/>
      <c r="I829" s="17"/>
      <c r="M829" s="15"/>
    </row>
    <row r="830">
      <c r="F830" s="18"/>
      <c r="H830" s="17"/>
      <c r="I830" s="17"/>
      <c r="M830" s="15"/>
    </row>
    <row r="831">
      <c r="F831" s="18"/>
      <c r="H831" s="17"/>
      <c r="I831" s="17"/>
      <c r="M831" s="15"/>
    </row>
    <row r="832">
      <c r="F832" s="18"/>
      <c r="H832" s="17"/>
      <c r="I832" s="17"/>
      <c r="M832" s="15"/>
    </row>
    <row r="833">
      <c r="F833" s="18"/>
      <c r="H833" s="17"/>
      <c r="I833" s="17"/>
      <c r="M833" s="15"/>
    </row>
    <row r="834">
      <c r="F834" s="18"/>
      <c r="H834" s="17"/>
      <c r="I834" s="17"/>
      <c r="M834" s="15"/>
    </row>
    <row r="835">
      <c r="F835" s="18"/>
      <c r="H835" s="17"/>
      <c r="I835" s="17"/>
      <c r="M835" s="15"/>
    </row>
    <row r="836">
      <c r="F836" s="18"/>
      <c r="H836" s="17"/>
      <c r="I836" s="17"/>
      <c r="M836" s="15"/>
    </row>
    <row r="837">
      <c r="F837" s="18"/>
      <c r="H837" s="17"/>
      <c r="I837" s="17"/>
      <c r="M837" s="15"/>
    </row>
    <row r="838">
      <c r="F838" s="18"/>
      <c r="H838" s="17"/>
      <c r="I838" s="17"/>
      <c r="M838" s="15"/>
    </row>
    <row r="839">
      <c r="F839" s="18"/>
      <c r="H839" s="17"/>
      <c r="I839" s="17"/>
      <c r="M839" s="15"/>
    </row>
    <row r="840">
      <c r="F840" s="18"/>
      <c r="H840" s="17"/>
      <c r="I840" s="17"/>
      <c r="M840" s="15"/>
    </row>
    <row r="841">
      <c r="F841" s="18"/>
      <c r="H841" s="17"/>
      <c r="I841" s="17"/>
      <c r="M841" s="15"/>
    </row>
    <row r="842">
      <c r="F842" s="18"/>
      <c r="H842" s="17"/>
      <c r="I842" s="17"/>
      <c r="M842" s="15"/>
    </row>
    <row r="843">
      <c r="F843" s="18"/>
      <c r="H843" s="17"/>
      <c r="I843" s="17"/>
      <c r="M843" s="15"/>
    </row>
    <row r="844">
      <c r="F844" s="18"/>
      <c r="H844" s="17"/>
      <c r="I844" s="17"/>
      <c r="M844" s="15"/>
    </row>
    <row r="845">
      <c r="F845" s="18"/>
      <c r="H845" s="17"/>
      <c r="I845" s="17"/>
      <c r="M845" s="15"/>
    </row>
    <row r="846">
      <c r="F846" s="18"/>
      <c r="H846" s="17"/>
      <c r="I846" s="17"/>
      <c r="M846" s="15"/>
    </row>
    <row r="847">
      <c r="F847" s="18"/>
      <c r="H847" s="17"/>
      <c r="I847" s="17"/>
      <c r="M847" s="15"/>
    </row>
    <row r="848">
      <c r="F848" s="18"/>
      <c r="H848" s="17"/>
      <c r="I848" s="17"/>
      <c r="M848" s="15"/>
    </row>
    <row r="849">
      <c r="F849" s="18"/>
      <c r="H849" s="17"/>
      <c r="I849" s="17"/>
      <c r="M849" s="15"/>
    </row>
    <row r="850">
      <c r="F850" s="18"/>
      <c r="H850" s="17"/>
      <c r="I850" s="17"/>
      <c r="M850" s="15"/>
    </row>
    <row r="851">
      <c r="F851" s="18"/>
      <c r="H851" s="17"/>
      <c r="I851" s="17"/>
      <c r="M851" s="15"/>
    </row>
    <row r="852">
      <c r="F852" s="18"/>
      <c r="H852" s="17"/>
      <c r="I852" s="17"/>
      <c r="M852" s="15"/>
    </row>
    <row r="853">
      <c r="F853" s="18"/>
      <c r="H853" s="17"/>
      <c r="I853" s="17"/>
      <c r="M853" s="15"/>
    </row>
    <row r="854">
      <c r="F854" s="18"/>
      <c r="H854" s="17"/>
      <c r="I854" s="17"/>
      <c r="M854" s="15"/>
    </row>
    <row r="855">
      <c r="F855" s="18"/>
      <c r="H855" s="17"/>
      <c r="I855" s="17"/>
      <c r="M855" s="15"/>
    </row>
    <row r="856">
      <c r="F856" s="18"/>
      <c r="H856" s="17"/>
      <c r="I856" s="17"/>
      <c r="M856" s="15"/>
    </row>
    <row r="857">
      <c r="F857" s="18"/>
      <c r="H857" s="17"/>
      <c r="I857" s="17"/>
      <c r="M857" s="15"/>
    </row>
    <row r="858">
      <c r="F858" s="18"/>
      <c r="H858" s="17"/>
      <c r="I858" s="17"/>
      <c r="M858" s="15"/>
    </row>
    <row r="859">
      <c r="F859" s="18"/>
      <c r="H859" s="17"/>
      <c r="I859" s="17"/>
      <c r="M859" s="15"/>
    </row>
    <row r="860">
      <c r="F860" s="18"/>
      <c r="H860" s="17"/>
      <c r="I860" s="17"/>
      <c r="M860" s="15"/>
    </row>
    <row r="861">
      <c r="F861" s="18"/>
      <c r="H861" s="17"/>
      <c r="I861" s="17"/>
      <c r="M861" s="15"/>
    </row>
    <row r="862">
      <c r="F862" s="18"/>
      <c r="H862" s="17"/>
      <c r="I862" s="17"/>
      <c r="M862" s="15"/>
    </row>
    <row r="863">
      <c r="F863" s="18"/>
      <c r="H863" s="17"/>
      <c r="I863" s="17"/>
      <c r="M863" s="15"/>
    </row>
    <row r="864">
      <c r="F864" s="18"/>
      <c r="H864" s="17"/>
      <c r="I864" s="17"/>
      <c r="M864" s="15"/>
    </row>
    <row r="865">
      <c r="F865" s="18"/>
      <c r="H865" s="17"/>
      <c r="I865" s="17"/>
      <c r="M865" s="15"/>
    </row>
    <row r="866">
      <c r="F866" s="18"/>
      <c r="H866" s="17"/>
      <c r="I866" s="17"/>
      <c r="M866" s="15"/>
    </row>
    <row r="867">
      <c r="F867" s="18"/>
      <c r="H867" s="17"/>
      <c r="I867" s="17"/>
      <c r="M867" s="15"/>
    </row>
    <row r="868">
      <c r="F868" s="18"/>
      <c r="H868" s="17"/>
      <c r="I868" s="17"/>
      <c r="M868" s="15"/>
    </row>
    <row r="869">
      <c r="F869" s="18"/>
      <c r="H869" s="17"/>
      <c r="I869" s="17"/>
      <c r="M869" s="15"/>
    </row>
    <row r="870">
      <c r="F870" s="18"/>
      <c r="H870" s="17"/>
      <c r="I870" s="17"/>
      <c r="M870" s="15"/>
    </row>
    <row r="871">
      <c r="F871" s="18"/>
      <c r="H871" s="17"/>
      <c r="I871" s="17"/>
      <c r="M871" s="15"/>
    </row>
    <row r="872">
      <c r="F872" s="18"/>
      <c r="H872" s="17"/>
      <c r="I872" s="17"/>
      <c r="M872" s="15"/>
    </row>
    <row r="873">
      <c r="F873" s="18"/>
      <c r="H873" s="17"/>
      <c r="I873" s="17"/>
      <c r="M873" s="15"/>
    </row>
    <row r="874">
      <c r="F874" s="18"/>
      <c r="H874" s="17"/>
      <c r="I874" s="17"/>
      <c r="M874" s="15"/>
    </row>
    <row r="875">
      <c r="F875" s="18"/>
      <c r="H875" s="17"/>
      <c r="I875" s="17"/>
      <c r="M875" s="15"/>
    </row>
    <row r="876">
      <c r="F876" s="18"/>
      <c r="H876" s="17"/>
      <c r="I876" s="17"/>
      <c r="M876" s="15"/>
    </row>
    <row r="877">
      <c r="F877" s="18"/>
      <c r="H877" s="17"/>
      <c r="I877" s="17"/>
      <c r="M877" s="15"/>
    </row>
    <row r="878">
      <c r="F878" s="18"/>
      <c r="H878" s="17"/>
      <c r="I878" s="17"/>
      <c r="M878" s="15"/>
    </row>
    <row r="879">
      <c r="F879" s="18"/>
      <c r="H879" s="17"/>
      <c r="I879" s="17"/>
      <c r="M879" s="15"/>
    </row>
    <row r="880">
      <c r="F880" s="18"/>
      <c r="H880" s="17"/>
      <c r="I880" s="17"/>
      <c r="M880" s="15"/>
    </row>
    <row r="881">
      <c r="F881" s="18"/>
      <c r="H881" s="17"/>
      <c r="I881" s="17"/>
      <c r="M881" s="15"/>
    </row>
    <row r="882">
      <c r="F882" s="18"/>
      <c r="H882" s="17"/>
      <c r="I882" s="17"/>
      <c r="M882" s="15"/>
    </row>
    <row r="883">
      <c r="F883" s="18"/>
      <c r="H883" s="17"/>
      <c r="I883" s="17"/>
      <c r="M883" s="15"/>
    </row>
    <row r="884">
      <c r="F884" s="18"/>
      <c r="H884" s="17"/>
      <c r="I884" s="17"/>
      <c r="M884" s="15"/>
    </row>
    <row r="885">
      <c r="F885" s="18"/>
      <c r="H885" s="17"/>
      <c r="I885" s="17"/>
      <c r="M885" s="15"/>
    </row>
    <row r="886">
      <c r="F886" s="18"/>
      <c r="H886" s="17"/>
      <c r="I886" s="17"/>
      <c r="M886" s="15"/>
    </row>
    <row r="887">
      <c r="F887" s="18"/>
      <c r="H887" s="17"/>
      <c r="I887" s="17"/>
      <c r="M887" s="15"/>
    </row>
    <row r="888">
      <c r="F888" s="18"/>
      <c r="H888" s="17"/>
      <c r="I888" s="17"/>
      <c r="M888" s="15"/>
    </row>
    <row r="889">
      <c r="F889" s="18"/>
      <c r="H889" s="17"/>
      <c r="I889" s="17"/>
      <c r="M889" s="15"/>
    </row>
    <row r="890">
      <c r="F890" s="18"/>
      <c r="H890" s="17"/>
      <c r="I890" s="17"/>
      <c r="M890" s="15"/>
    </row>
    <row r="891">
      <c r="F891" s="18"/>
      <c r="H891" s="17"/>
      <c r="I891" s="17"/>
      <c r="M891" s="15"/>
    </row>
    <row r="892">
      <c r="F892" s="18"/>
      <c r="H892" s="17"/>
      <c r="I892" s="17"/>
      <c r="M892" s="15"/>
    </row>
    <row r="893">
      <c r="F893" s="18"/>
      <c r="H893" s="17"/>
      <c r="I893" s="17"/>
      <c r="M893" s="15"/>
    </row>
    <row r="894">
      <c r="F894" s="18"/>
      <c r="H894" s="17"/>
      <c r="I894" s="17"/>
      <c r="M894" s="15"/>
    </row>
    <row r="895">
      <c r="F895" s="18"/>
      <c r="H895" s="17"/>
      <c r="I895" s="17"/>
      <c r="M895" s="15"/>
    </row>
    <row r="896">
      <c r="F896" s="18"/>
      <c r="H896" s="17"/>
      <c r="I896" s="17"/>
      <c r="M896" s="15"/>
    </row>
    <row r="897">
      <c r="F897" s="18"/>
      <c r="H897" s="17"/>
      <c r="I897" s="17"/>
      <c r="M897" s="15"/>
    </row>
    <row r="898">
      <c r="F898" s="18"/>
      <c r="H898" s="17"/>
      <c r="I898" s="17"/>
      <c r="M898" s="15"/>
    </row>
    <row r="899">
      <c r="F899" s="18"/>
      <c r="H899" s="17"/>
      <c r="I899" s="17"/>
      <c r="M899" s="15"/>
    </row>
    <row r="900">
      <c r="F900" s="18"/>
      <c r="H900" s="17"/>
      <c r="I900" s="17"/>
      <c r="M900" s="15"/>
    </row>
    <row r="901">
      <c r="F901" s="18"/>
      <c r="H901" s="17"/>
      <c r="I901" s="17"/>
      <c r="M901" s="15"/>
    </row>
    <row r="902">
      <c r="F902" s="18"/>
      <c r="H902" s="17"/>
      <c r="I902" s="17"/>
      <c r="M902" s="15"/>
    </row>
    <row r="903">
      <c r="F903" s="18"/>
      <c r="H903" s="17"/>
      <c r="I903" s="17"/>
      <c r="M903" s="15"/>
    </row>
    <row r="904">
      <c r="F904" s="18"/>
      <c r="H904" s="17"/>
      <c r="I904" s="17"/>
      <c r="M904" s="15"/>
    </row>
    <row r="905">
      <c r="F905" s="18"/>
      <c r="H905" s="17"/>
      <c r="I905" s="17"/>
      <c r="M905" s="15"/>
    </row>
    <row r="906">
      <c r="F906" s="18"/>
      <c r="H906" s="17"/>
      <c r="I906" s="17"/>
      <c r="M906" s="15"/>
    </row>
    <row r="907">
      <c r="F907" s="18"/>
      <c r="H907" s="17"/>
      <c r="I907" s="17"/>
      <c r="M907" s="15"/>
    </row>
    <row r="908">
      <c r="F908" s="18"/>
      <c r="H908" s="17"/>
      <c r="I908" s="17"/>
      <c r="M908" s="15"/>
    </row>
    <row r="909">
      <c r="F909" s="18"/>
      <c r="H909" s="17"/>
      <c r="I909" s="17"/>
      <c r="M909" s="15"/>
    </row>
    <row r="910">
      <c r="F910" s="18"/>
      <c r="H910" s="17"/>
      <c r="I910" s="17"/>
      <c r="M910" s="15"/>
    </row>
    <row r="911">
      <c r="F911" s="18"/>
      <c r="H911" s="17"/>
      <c r="I911" s="17"/>
      <c r="M911" s="15"/>
    </row>
    <row r="912">
      <c r="F912" s="18"/>
      <c r="H912" s="17"/>
      <c r="I912" s="17"/>
      <c r="M912" s="15"/>
    </row>
    <row r="913">
      <c r="F913" s="18"/>
      <c r="H913" s="17"/>
      <c r="I913" s="17"/>
      <c r="M913" s="15"/>
    </row>
    <row r="914">
      <c r="F914" s="18"/>
      <c r="H914" s="17"/>
      <c r="I914" s="17"/>
      <c r="M914" s="15"/>
    </row>
    <row r="915">
      <c r="F915" s="18"/>
      <c r="H915" s="17"/>
      <c r="I915" s="17"/>
      <c r="M915" s="15"/>
    </row>
    <row r="916">
      <c r="F916" s="18"/>
      <c r="H916" s="17"/>
      <c r="I916" s="17"/>
      <c r="M916" s="15"/>
    </row>
    <row r="917">
      <c r="F917" s="18"/>
      <c r="H917" s="17"/>
      <c r="I917" s="17"/>
      <c r="M917" s="15"/>
    </row>
    <row r="918">
      <c r="F918" s="18"/>
      <c r="H918" s="17"/>
      <c r="I918" s="17"/>
      <c r="M918" s="15"/>
    </row>
    <row r="919">
      <c r="F919" s="18"/>
      <c r="H919" s="17"/>
      <c r="I919" s="17"/>
      <c r="M919" s="15"/>
    </row>
    <row r="920">
      <c r="F920" s="18"/>
      <c r="H920" s="17"/>
      <c r="I920" s="17"/>
      <c r="M920" s="15"/>
    </row>
    <row r="921">
      <c r="F921" s="18"/>
      <c r="H921" s="17"/>
      <c r="I921" s="17"/>
      <c r="M921" s="15"/>
    </row>
    <row r="922">
      <c r="F922" s="18"/>
      <c r="H922" s="17"/>
      <c r="I922" s="17"/>
      <c r="M922" s="15"/>
    </row>
    <row r="923">
      <c r="F923" s="18"/>
      <c r="H923" s="17"/>
      <c r="I923" s="17"/>
      <c r="M923" s="15"/>
    </row>
    <row r="924">
      <c r="F924" s="18"/>
      <c r="H924" s="17"/>
      <c r="I924" s="17"/>
      <c r="M924" s="15"/>
    </row>
    <row r="925">
      <c r="F925" s="18"/>
      <c r="H925" s="17"/>
      <c r="I925" s="17"/>
      <c r="M925" s="15"/>
    </row>
    <row r="926">
      <c r="F926" s="18"/>
      <c r="H926" s="17"/>
      <c r="I926" s="17"/>
      <c r="M926" s="15"/>
    </row>
    <row r="927">
      <c r="F927" s="18"/>
      <c r="H927" s="17"/>
      <c r="I927" s="17"/>
      <c r="M927" s="15"/>
    </row>
    <row r="928">
      <c r="F928" s="18"/>
      <c r="H928" s="17"/>
      <c r="I928" s="17"/>
      <c r="M928" s="15"/>
    </row>
    <row r="929">
      <c r="F929" s="18"/>
      <c r="H929" s="17"/>
      <c r="I929" s="17"/>
      <c r="M929" s="15"/>
    </row>
    <row r="930">
      <c r="F930" s="18"/>
      <c r="H930" s="17"/>
      <c r="I930" s="17"/>
      <c r="M930" s="15"/>
    </row>
    <row r="931">
      <c r="F931" s="18"/>
      <c r="H931" s="17"/>
      <c r="I931" s="17"/>
      <c r="M931" s="15"/>
    </row>
    <row r="932">
      <c r="F932" s="18"/>
      <c r="H932" s="17"/>
      <c r="I932" s="17"/>
      <c r="M932" s="15"/>
    </row>
    <row r="933">
      <c r="F933" s="18"/>
      <c r="H933" s="17"/>
      <c r="I933" s="17"/>
      <c r="M933" s="15"/>
    </row>
    <row r="934">
      <c r="F934" s="18"/>
      <c r="H934" s="17"/>
      <c r="I934" s="17"/>
      <c r="M934" s="15"/>
    </row>
    <row r="935">
      <c r="F935" s="18"/>
      <c r="H935" s="17"/>
      <c r="I935" s="17"/>
      <c r="M935" s="15"/>
    </row>
    <row r="936">
      <c r="F936" s="18"/>
      <c r="H936" s="17"/>
      <c r="I936" s="17"/>
      <c r="M936" s="15"/>
    </row>
    <row r="937">
      <c r="F937" s="18"/>
      <c r="H937" s="17"/>
      <c r="I937" s="17"/>
      <c r="M937" s="15"/>
    </row>
    <row r="938">
      <c r="F938" s="18"/>
      <c r="H938" s="17"/>
      <c r="I938" s="17"/>
      <c r="M938" s="15"/>
    </row>
    <row r="939">
      <c r="F939" s="18"/>
      <c r="H939" s="17"/>
      <c r="I939" s="17"/>
      <c r="M939" s="15"/>
    </row>
    <row r="940">
      <c r="F940" s="18"/>
      <c r="H940" s="17"/>
      <c r="I940" s="17"/>
      <c r="M940" s="15"/>
    </row>
    <row r="941">
      <c r="F941" s="18"/>
      <c r="H941" s="17"/>
      <c r="I941" s="17"/>
      <c r="M941" s="15"/>
    </row>
    <row r="942">
      <c r="F942" s="18"/>
      <c r="H942" s="17"/>
      <c r="I942" s="17"/>
      <c r="M942" s="15"/>
    </row>
    <row r="943">
      <c r="F943" s="18"/>
      <c r="H943" s="17"/>
      <c r="I943" s="17"/>
      <c r="M943" s="15"/>
    </row>
    <row r="944">
      <c r="F944" s="18"/>
      <c r="H944" s="17"/>
      <c r="I944" s="17"/>
      <c r="M944" s="15"/>
    </row>
    <row r="945">
      <c r="F945" s="18"/>
      <c r="H945" s="17"/>
      <c r="I945" s="17"/>
      <c r="M945" s="15"/>
    </row>
    <row r="946">
      <c r="F946" s="18"/>
      <c r="H946" s="17"/>
      <c r="I946" s="17"/>
      <c r="M946" s="15"/>
    </row>
    <row r="947">
      <c r="F947" s="18"/>
      <c r="H947" s="17"/>
      <c r="I947" s="17"/>
      <c r="M947" s="15"/>
    </row>
    <row r="948">
      <c r="F948" s="18"/>
      <c r="H948" s="17"/>
      <c r="I948" s="17"/>
      <c r="M948" s="15"/>
    </row>
    <row r="949">
      <c r="F949" s="18"/>
      <c r="H949" s="17"/>
      <c r="I949" s="17"/>
      <c r="M949" s="15"/>
    </row>
    <row r="950">
      <c r="F950" s="18"/>
      <c r="H950" s="17"/>
      <c r="I950" s="17"/>
      <c r="M950" s="15"/>
    </row>
    <row r="951">
      <c r="F951" s="18"/>
      <c r="H951" s="17"/>
      <c r="I951" s="17"/>
      <c r="M951" s="15"/>
    </row>
    <row r="952">
      <c r="F952" s="18"/>
      <c r="H952" s="17"/>
      <c r="I952" s="17"/>
      <c r="M952" s="15"/>
    </row>
    <row r="953">
      <c r="F953" s="18"/>
      <c r="H953" s="17"/>
      <c r="I953" s="17"/>
      <c r="M953" s="15"/>
    </row>
    <row r="954">
      <c r="F954" s="18"/>
      <c r="H954" s="17"/>
      <c r="I954" s="17"/>
      <c r="M954" s="15"/>
    </row>
    <row r="955">
      <c r="F955" s="18"/>
      <c r="H955" s="17"/>
      <c r="I955" s="17"/>
      <c r="M955" s="15"/>
    </row>
    <row r="956">
      <c r="F956" s="18"/>
      <c r="H956" s="17"/>
      <c r="I956" s="17"/>
      <c r="M956" s="15"/>
    </row>
    <row r="957">
      <c r="F957" s="18"/>
      <c r="H957" s="17"/>
      <c r="I957" s="17"/>
      <c r="M957" s="15"/>
    </row>
    <row r="958">
      <c r="F958" s="18"/>
      <c r="H958" s="17"/>
      <c r="I958" s="17"/>
      <c r="M958" s="15"/>
    </row>
    <row r="959">
      <c r="F959" s="18"/>
      <c r="H959" s="17"/>
      <c r="I959" s="17"/>
      <c r="M959" s="15"/>
    </row>
    <row r="960">
      <c r="F960" s="18"/>
      <c r="H960" s="17"/>
      <c r="I960" s="17"/>
      <c r="M960" s="15"/>
    </row>
    <row r="961">
      <c r="F961" s="18"/>
      <c r="H961" s="17"/>
      <c r="I961" s="17"/>
      <c r="M961" s="15"/>
    </row>
    <row r="962">
      <c r="F962" s="18"/>
      <c r="H962" s="17"/>
      <c r="I962" s="17"/>
      <c r="M962" s="15"/>
    </row>
    <row r="963">
      <c r="F963" s="18"/>
      <c r="H963" s="17"/>
      <c r="I963" s="17"/>
      <c r="M963" s="15"/>
    </row>
    <row r="964">
      <c r="F964" s="18"/>
      <c r="H964" s="17"/>
      <c r="I964" s="17"/>
      <c r="M964" s="15"/>
    </row>
    <row r="965">
      <c r="F965" s="18"/>
      <c r="H965" s="17"/>
      <c r="I965" s="17"/>
      <c r="M965" s="15"/>
    </row>
    <row r="966">
      <c r="F966" s="18"/>
      <c r="H966" s="17"/>
      <c r="I966" s="17"/>
      <c r="M966" s="15"/>
    </row>
    <row r="967">
      <c r="F967" s="18"/>
      <c r="H967" s="17"/>
      <c r="I967" s="17"/>
      <c r="M967" s="15"/>
    </row>
    <row r="968">
      <c r="F968" s="18"/>
      <c r="H968" s="17"/>
      <c r="I968" s="17"/>
      <c r="M968" s="15"/>
    </row>
    <row r="969">
      <c r="F969" s="18"/>
      <c r="H969" s="17"/>
      <c r="I969" s="17"/>
      <c r="M969" s="15"/>
    </row>
    <row r="970">
      <c r="F970" s="18"/>
      <c r="H970" s="17"/>
      <c r="I970" s="17"/>
      <c r="M970" s="15"/>
    </row>
    <row r="971">
      <c r="F971" s="18"/>
      <c r="H971" s="17"/>
      <c r="I971" s="17"/>
      <c r="M971" s="15"/>
    </row>
    <row r="972">
      <c r="F972" s="18"/>
      <c r="H972" s="17"/>
      <c r="I972" s="17"/>
      <c r="M972" s="15"/>
    </row>
    <row r="973">
      <c r="F973" s="18"/>
      <c r="H973" s="17"/>
      <c r="I973" s="17"/>
      <c r="M973" s="15"/>
    </row>
    <row r="974">
      <c r="F974" s="18"/>
      <c r="H974" s="17"/>
      <c r="I974" s="17"/>
      <c r="M974" s="15"/>
    </row>
    <row r="975">
      <c r="F975" s="18"/>
      <c r="H975" s="17"/>
      <c r="I975" s="17"/>
      <c r="M975" s="15"/>
    </row>
    <row r="976">
      <c r="F976" s="18"/>
      <c r="H976" s="17"/>
      <c r="I976" s="17"/>
      <c r="M976" s="15"/>
    </row>
    <row r="977">
      <c r="F977" s="18"/>
      <c r="H977" s="17"/>
      <c r="I977" s="17"/>
      <c r="M977" s="15"/>
    </row>
    <row r="978">
      <c r="F978" s="18"/>
      <c r="H978" s="17"/>
      <c r="I978" s="17"/>
      <c r="M978" s="15"/>
    </row>
    <row r="979">
      <c r="F979" s="18"/>
      <c r="H979" s="17"/>
      <c r="I979" s="17"/>
      <c r="M979" s="15"/>
    </row>
    <row r="980">
      <c r="F980" s="18"/>
      <c r="H980" s="17"/>
      <c r="I980" s="17"/>
      <c r="M980" s="15"/>
    </row>
    <row r="981">
      <c r="F981" s="18"/>
      <c r="H981" s="17"/>
      <c r="I981" s="17"/>
      <c r="M981" s="15"/>
    </row>
    <row r="982">
      <c r="F982" s="18"/>
      <c r="H982" s="17"/>
      <c r="I982" s="17"/>
      <c r="M982" s="15"/>
    </row>
    <row r="983">
      <c r="F983" s="18"/>
      <c r="H983" s="17"/>
      <c r="I983" s="17"/>
      <c r="M983" s="15"/>
    </row>
    <row r="984">
      <c r="F984" s="18"/>
      <c r="H984" s="17"/>
      <c r="I984" s="17"/>
      <c r="M984" s="15"/>
    </row>
    <row r="985">
      <c r="F985" s="18"/>
      <c r="H985" s="17"/>
      <c r="I985" s="17"/>
      <c r="M985" s="15"/>
    </row>
    <row r="986">
      <c r="F986" s="18"/>
      <c r="H986" s="17"/>
      <c r="I986" s="17"/>
      <c r="M986" s="15"/>
    </row>
    <row r="987">
      <c r="F987" s="18"/>
      <c r="H987" s="17"/>
      <c r="I987" s="17"/>
      <c r="M987" s="15"/>
    </row>
    <row r="988">
      <c r="F988" s="18"/>
      <c r="H988" s="17"/>
      <c r="I988" s="17"/>
      <c r="M988" s="15"/>
    </row>
    <row r="989">
      <c r="F989" s="18"/>
      <c r="H989" s="17"/>
      <c r="I989" s="17"/>
      <c r="M989" s="15"/>
    </row>
    <row r="990">
      <c r="F990" s="18"/>
      <c r="H990" s="17"/>
      <c r="I990" s="17"/>
      <c r="M990" s="15"/>
    </row>
    <row r="991">
      <c r="F991" s="18"/>
      <c r="H991" s="17"/>
      <c r="I991" s="17"/>
      <c r="M991" s="15"/>
    </row>
    <row r="992">
      <c r="F992" s="18"/>
      <c r="H992" s="17"/>
      <c r="I992" s="17"/>
      <c r="M992" s="15"/>
    </row>
    <row r="993">
      <c r="F993" s="18"/>
      <c r="H993" s="17"/>
      <c r="I993" s="17"/>
      <c r="M993" s="15"/>
    </row>
    <row r="994">
      <c r="F994" s="18"/>
      <c r="H994" s="17"/>
      <c r="I994" s="17"/>
      <c r="M994" s="15"/>
    </row>
    <row r="995">
      <c r="F995" s="18"/>
      <c r="H995" s="17"/>
      <c r="I995" s="17"/>
      <c r="M995" s="15"/>
    </row>
    <row r="996">
      <c r="F996" s="18"/>
      <c r="H996" s="17"/>
      <c r="I996" s="17"/>
      <c r="M996" s="15"/>
    </row>
    <row r="997">
      <c r="F997" s="18"/>
      <c r="H997" s="17"/>
      <c r="I997" s="17"/>
      <c r="M997" s="15"/>
    </row>
    <row r="998">
      <c r="F998" s="18"/>
      <c r="H998" s="17"/>
      <c r="I998" s="17"/>
      <c r="M998" s="15"/>
    </row>
    <row r="999">
      <c r="F999" s="18"/>
      <c r="H999" s="17"/>
      <c r="I999" s="17"/>
      <c r="M999" s="15"/>
    </row>
    <row r="1000">
      <c r="F1000" s="18"/>
      <c r="H1000" s="17"/>
      <c r="I1000" s="17"/>
      <c r="M1000" s="15"/>
    </row>
    <row r="1001">
      <c r="F1001" s="18"/>
      <c r="H1001" s="17"/>
      <c r="I1001" s="17"/>
      <c r="M1001" s="15"/>
    </row>
    <row r="1002">
      <c r="F1002" s="18"/>
      <c r="H1002" s="17"/>
      <c r="I1002" s="17"/>
      <c r="M1002" s="15"/>
    </row>
  </sheetData>
  <mergeCells count="1">
    <mergeCell ref="A32:M3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3.29"/>
  </cols>
  <sheetData>
    <row r="1">
      <c r="A1" s="1" t="s">
        <v>402</v>
      </c>
      <c r="B1" s="1" t="s">
        <v>403</v>
      </c>
      <c r="C1" s="1" t="s">
        <v>404</v>
      </c>
      <c r="D1" s="1" t="s">
        <v>405</v>
      </c>
      <c r="E1" s="1">
        <v>0.029075</v>
      </c>
      <c r="G1" s="1" t="s">
        <v>222</v>
      </c>
      <c r="H1" t="s">
        <v>368</v>
      </c>
      <c r="K1" t="s">
        <v>406</v>
      </c>
    </row>
    <row r="2">
      <c r="A2" s="1" t="s">
        <v>402</v>
      </c>
      <c r="B2" s="1" t="s">
        <v>403</v>
      </c>
      <c r="C2" s="1" t="s">
        <v>407</v>
      </c>
      <c r="D2" s="1" t="s">
        <v>405</v>
      </c>
      <c r="E2" s="1">
        <v>0.001965</v>
      </c>
      <c r="G2" t="s">
        <v>408</v>
      </c>
      <c r="H2" t="s">
        <v>409</v>
      </c>
      <c r="I2" t="s">
        <v>410</v>
      </c>
      <c r="J2" s="1" t="s">
        <v>411</v>
      </c>
      <c r="K2" t="s">
        <v>412</v>
      </c>
      <c r="L2" t="s">
        <v>2</v>
      </c>
      <c r="M2" t="s">
        <v>413</v>
      </c>
      <c r="N2" s="24" t="s">
        <v>414</v>
      </c>
    </row>
    <row r="3">
      <c r="A3" s="1" t="s">
        <v>402</v>
      </c>
      <c r="B3" s="1" t="s">
        <v>403</v>
      </c>
      <c r="C3" s="1" t="s">
        <v>415</v>
      </c>
      <c r="D3" s="1" t="s">
        <v>405</v>
      </c>
      <c r="E3" s="1">
        <v>6.525404</v>
      </c>
      <c r="G3">
        <v>8.0</v>
      </c>
      <c r="H3" s="1">
        <v>6.525404</v>
      </c>
      <c r="I3" s="1">
        <v>0.160266</v>
      </c>
      <c r="J3" s="1">
        <v>0.617824</v>
      </c>
      <c r="K3">
        <v>1.0</v>
      </c>
      <c r="L3">
        <v>1.0</v>
      </c>
      <c r="M3">
        <v>1.0000000000000002</v>
      </c>
      <c r="N3">
        <v>1.0</v>
      </c>
    </row>
    <row r="4">
      <c r="A4" s="1" t="s">
        <v>402</v>
      </c>
      <c r="B4" s="1" t="s">
        <v>403</v>
      </c>
      <c r="C4" s="1" t="s">
        <v>416</v>
      </c>
      <c r="D4" s="1" t="s">
        <v>405</v>
      </c>
      <c r="E4" s="1">
        <v>0.160266</v>
      </c>
      <c r="G4">
        <v>12.0</v>
      </c>
      <c r="H4" s="1">
        <v>17.976873</v>
      </c>
      <c r="I4" s="1">
        <v>2.24182</v>
      </c>
      <c r="J4" s="1">
        <v>2.536782</v>
      </c>
      <c r="K4">
        <v>16.0</v>
      </c>
      <c r="L4">
        <v>6.009328236140838</v>
      </c>
      <c r="M4">
        <v>3.416002121930265</v>
      </c>
      <c r="N4">
        <v>2.2550786647377783</v>
      </c>
    </row>
    <row r="5">
      <c r="A5" s="1" t="s">
        <v>402</v>
      </c>
      <c r="B5" s="1" t="s">
        <v>403</v>
      </c>
      <c r="C5" s="1" t="s">
        <v>417</v>
      </c>
      <c r="D5" s="1" t="s">
        <v>405</v>
      </c>
      <c r="E5" s="1">
        <v>0.617824</v>
      </c>
      <c r="G5">
        <v>16.0</v>
      </c>
      <c r="H5" s="1">
        <v>69.837754</v>
      </c>
      <c r="I5" s="1">
        <v>27.806732</v>
      </c>
      <c r="J5" s="1">
        <v>23.041656</v>
      </c>
      <c r="K5">
        <v>256.0</v>
      </c>
      <c r="L5">
        <v>51.53943937113855</v>
      </c>
      <c r="M5">
        <v>25.1071632444775</v>
      </c>
      <c r="N5">
        <v>4.907986969179873</v>
      </c>
    </row>
    <row r="6">
      <c r="A6" s="1" t="s">
        <v>402</v>
      </c>
      <c r="B6" s="1" t="s">
        <v>403</v>
      </c>
      <c r="C6" s="1" t="s">
        <v>418</v>
      </c>
      <c r="D6" s="1" t="s">
        <v>405</v>
      </c>
      <c r="E6" s="1">
        <v>0.0</v>
      </c>
    </row>
    <row r="8">
      <c r="A8" s="1" t="s">
        <v>402</v>
      </c>
      <c r="B8" s="1" t="s">
        <v>403</v>
      </c>
      <c r="C8" s="1" t="s">
        <v>404</v>
      </c>
      <c r="D8" s="1" t="s">
        <v>405</v>
      </c>
      <c r="E8" s="1">
        <v>0.020596</v>
      </c>
      <c r="G8" s="1" t="s">
        <v>419</v>
      </c>
      <c r="H8" t="s">
        <v>368</v>
      </c>
      <c r="K8" t="s">
        <v>406</v>
      </c>
    </row>
    <row r="9">
      <c r="A9" s="1" t="s">
        <v>402</v>
      </c>
      <c r="B9" s="1" t="s">
        <v>403</v>
      </c>
      <c r="C9" s="1" t="s">
        <v>407</v>
      </c>
      <c r="D9" s="1" t="s">
        <v>405</v>
      </c>
      <c r="E9" s="1">
        <v>0.024798</v>
      </c>
      <c r="G9" t="s">
        <v>408</v>
      </c>
      <c r="H9" t="s">
        <v>409</v>
      </c>
      <c r="I9" t="s">
        <v>410</v>
      </c>
      <c r="J9" s="1" t="s">
        <v>411</v>
      </c>
      <c r="K9" t="s">
        <v>412</v>
      </c>
      <c r="L9" t="s">
        <v>2</v>
      </c>
      <c r="M9" t="s">
        <v>413</v>
      </c>
      <c r="N9" s="24" t="s">
        <v>414</v>
      </c>
    </row>
    <row r="10">
      <c r="A10" s="1" t="s">
        <v>402</v>
      </c>
      <c r="B10" s="1" t="s">
        <v>403</v>
      </c>
      <c r="C10" s="1" t="s">
        <v>415</v>
      </c>
      <c r="D10" s="1" t="s">
        <v>405</v>
      </c>
      <c r="E10" s="1">
        <v>17.976873</v>
      </c>
      <c r="G10">
        <v>8.0</v>
      </c>
      <c r="H10">
        <v>4.27948</v>
      </c>
      <c r="I10">
        <v>1.7342700000000004</v>
      </c>
      <c r="J10">
        <v>1.0</v>
      </c>
      <c r="K10">
        <v>1.0</v>
      </c>
      <c r="L10">
        <v>1.0</v>
      </c>
      <c r="M10">
        <v>1.0000000000000002</v>
      </c>
      <c r="N10">
        <v>1.0</v>
      </c>
    </row>
    <row r="11">
      <c r="A11" s="1" t="s">
        <v>402</v>
      </c>
      <c r="B11" s="1" t="s">
        <v>403</v>
      </c>
      <c r="C11" s="1" t="s">
        <v>416</v>
      </c>
      <c r="D11" s="1" t="s">
        <v>405</v>
      </c>
      <c r="E11" s="1">
        <v>2.24182</v>
      </c>
      <c r="G11">
        <v>12.0</v>
      </c>
      <c r="H11">
        <v>25.7168</v>
      </c>
      <c r="I11">
        <v>5.924270000000001</v>
      </c>
      <c r="J11">
        <v>6.009328236140838</v>
      </c>
      <c r="K11">
        <v>16.0</v>
      </c>
      <c r="L11">
        <v>6.009328236140838</v>
      </c>
      <c r="M11">
        <v>3.416002121930265</v>
      </c>
      <c r="N11">
        <v>2.2550786647377783</v>
      </c>
    </row>
    <row r="12">
      <c r="A12" s="1" t="s">
        <v>402</v>
      </c>
      <c r="B12" s="1" t="s">
        <v>403</v>
      </c>
      <c r="C12" s="1" t="s">
        <v>417</v>
      </c>
      <c r="D12" s="1" t="s">
        <v>405</v>
      </c>
      <c r="E12" s="1">
        <v>2.536782</v>
      </c>
      <c r="G12">
        <v>16.0</v>
      </c>
      <c r="H12">
        <v>220.562</v>
      </c>
      <c r="I12">
        <v>43.54259999999999</v>
      </c>
      <c r="J12">
        <v>51.53943937113855</v>
      </c>
      <c r="K12">
        <v>256.0</v>
      </c>
      <c r="L12">
        <v>51.53943937113855</v>
      </c>
      <c r="M12">
        <v>25.1071632444775</v>
      </c>
      <c r="N12">
        <v>4.907986969179873</v>
      </c>
    </row>
    <row r="13">
      <c r="A13" s="1" t="s">
        <v>402</v>
      </c>
      <c r="B13" s="1" t="s">
        <v>403</v>
      </c>
      <c r="C13" s="1" t="s">
        <v>418</v>
      </c>
      <c r="D13" s="1" t="s">
        <v>405</v>
      </c>
      <c r="E13" s="1">
        <v>0.0</v>
      </c>
    </row>
    <row r="15">
      <c r="A15" s="1" t="s">
        <v>402</v>
      </c>
      <c r="B15" s="1" t="s">
        <v>403</v>
      </c>
      <c r="C15" s="1" t="s">
        <v>404</v>
      </c>
      <c r="D15" s="1" t="s">
        <v>405</v>
      </c>
      <c r="E15" s="1">
        <v>0.033783</v>
      </c>
    </row>
    <row r="16">
      <c r="A16" s="1" t="s">
        <v>402</v>
      </c>
      <c r="B16" s="1" t="s">
        <v>403</v>
      </c>
      <c r="C16" s="1" t="s">
        <v>407</v>
      </c>
      <c r="D16" s="1" t="s">
        <v>405</v>
      </c>
      <c r="E16" s="1">
        <v>0.384652</v>
      </c>
    </row>
    <row r="17">
      <c r="A17" s="1" t="s">
        <v>402</v>
      </c>
      <c r="B17" s="1" t="s">
        <v>403</v>
      </c>
      <c r="C17" s="1" t="s">
        <v>415</v>
      </c>
      <c r="D17" s="1" t="s">
        <v>405</v>
      </c>
      <c r="E17" s="1">
        <v>69.837754</v>
      </c>
    </row>
    <row r="18">
      <c r="A18" s="1" t="s">
        <v>402</v>
      </c>
      <c r="B18" s="1" t="s">
        <v>403</v>
      </c>
      <c r="C18" s="1" t="s">
        <v>416</v>
      </c>
      <c r="D18" s="1" t="s">
        <v>405</v>
      </c>
      <c r="E18" s="1">
        <v>27.806732</v>
      </c>
    </row>
    <row r="19">
      <c r="A19" s="1" t="s">
        <v>402</v>
      </c>
      <c r="B19" s="1" t="s">
        <v>403</v>
      </c>
      <c r="C19" s="1" t="s">
        <v>417</v>
      </c>
      <c r="D19" s="1" t="s">
        <v>405</v>
      </c>
      <c r="E19" s="1">
        <v>23.041656</v>
      </c>
    </row>
    <row r="20">
      <c r="A20" s="1" t="s">
        <v>402</v>
      </c>
      <c r="B20" s="1" t="s">
        <v>403</v>
      </c>
      <c r="C20" s="1" t="s">
        <v>418</v>
      </c>
      <c r="D20" s="1" t="s">
        <v>405</v>
      </c>
      <c r="E20" s="1">
        <v>0.0</v>
      </c>
    </row>
    <row r="23">
      <c r="B23" t="s">
        <v>368</v>
      </c>
      <c r="D23" t="s">
        <v>406</v>
      </c>
      <c r="G23" t="s">
        <v>406</v>
      </c>
      <c r="I23" t="s">
        <v>406</v>
      </c>
      <c r="J23" s="1" t="s">
        <v>420</v>
      </c>
    </row>
    <row r="24">
      <c r="A24" t="s">
        <v>408</v>
      </c>
      <c r="B24" t="s">
        <v>409</v>
      </c>
      <c r="C24" t="s">
        <v>410</v>
      </c>
      <c r="D24" t="s">
        <v>2</v>
      </c>
      <c r="E24" t="s">
        <v>413</v>
      </c>
      <c r="F24" t="s">
        <v>412</v>
      </c>
      <c r="G24" t="s">
        <v>412</v>
      </c>
      <c r="H24" t="s">
        <v>421</v>
      </c>
      <c r="I24" t="s">
        <v>422</v>
      </c>
      <c r="J24" t="s">
        <v>409</v>
      </c>
    </row>
    <row r="25">
      <c r="A25">
        <v>8.0</v>
      </c>
      <c r="B25">
        <v>4.27948</v>
      </c>
      <c r="C25">
        <v>1.7342700000000004</v>
      </c>
      <c r="D25">
        <v>1.0</v>
      </c>
      <c r="E25">
        <v>1.0000000000000002</v>
      </c>
      <c r="F25">
        <v>512.0</v>
      </c>
      <c r="G25">
        <v>1.0</v>
      </c>
      <c r="H25">
        <v>2.77189</v>
      </c>
      <c r="I25">
        <v>1.0</v>
      </c>
    </row>
    <row r="26">
      <c r="A26">
        <v>12.0</v>
      </c>
      <c r="B26">
        <v>25.7168</v>
      </c>
      <c r="C26">
        <v>5.924270000000001</v>
      </c>
      <c r="D26">
        <v>6.009328236140838</v>
      </c>
      <c r="E26">
        <v>3.416002121930265</v>
      </c>
      <c r="F26">
        <v>8192.0</v>
      </c>
      <c r="G26">
        <v>16.0</v>
      </c>
      <c r="H26">
        <v>6.25083</v>
      </c>
      <c r="I26">
        <v>2.2550786647377783</v>
      </c>
    </row>
    <row r="27">
      <c r="A27">
        <v>16.0</v>
      </c>
      <c r="B27">
        <v>220.562</v>
      </c>
      <c r="C27">
        <v>43.54259999999999</v>
      </c>
      <c r="D27">
        <v>51.53943937113855</v>
      </c>
      <c r="E27">
        <v>25.1071632444775</v>
      </c>
      <c r="F27">
        <v>131072.0</v>
      </c>
      <c r="G27">
        <v>256.0</v>
      </c>
      <c r="H27">
        <v>13.6044</v>
      </c>
      <c r="I27">
        <v>4.907986969179873</v>
      </c>
    </row>
    <row r="29">
      <c r="A29" s="1" t="s">
        <v>222</v>
      </c>
      <c r="B29" t="s">
        <v>368</v>
      </c>
      <c r="F29" t="s">
        <v>406</v>
      </c>
      <c r="J29" s="1" t="s">
        <v>420</v>
      </c>
    </row>
    <row r="30">
      <c r="A30" t="s">
        <v>408</v>
      </c>
      <c r="B30" t="s">
        <v>409</v>
      </c>
      <c r="C30" t="s">
        <v>410</v>
      </c>
      <c r="D30" s="1" t="s">
        <v>411</v>
      </c>
      <c r="E30" s="13" t="s">
        <v>423</v>
      </c>
      <c r="F30" s="18" t="s">
        <v>2</v>
      </c>
      <c r="G30" s="18" t="s">
        <v>413</v>
      </c>
      <c r="H30" s="30" t="s">
        <v>414</v>
      </c>
      <c r="I30" s="18" t="s">
        <v>412</v>
      </c>
      <c r="J30" t="s">
        <v>409</v>
      </c>
    </row>
    <row r="31">
      <c r="A31">
        <v>8.0</v>
      </c>
      <c r="B31" s="1">
        <v>6.525404</v>
      </c>
      <c r="C31" s="1">
        <v>0.160266</v>
      </c>
      <c r="D31" s="1">
        <v>0.617824</v>
      </c>
      <c r="E31" s="31">
        <v>8.0</v>
      </c>
      <c r="F31" s="18">
        <f t="shared" ref="F31:F33" si="1">B31/$B$31</f>
        <v>1</v>
      </c>
      <c r="G31" s="18">
        <f t="shared" ref="G31:G33" si="2">C31/$C$31</f>
        <v>1</v>
      </c>
      <c r="H31" s="18">
        <f t="shared" ref="H31:H33" si="3">D31/$D$31</f>
        <v>1</v>
      </c>
      <c r="I31" s="18">
        <v>1.0</v>
      </c>
      <c r="J31" s="18">
        <f t="shared" ref="J31:J33" si="4">B31/(B31+C31+D31)</f>
        <v>0.8934633204</v>
      </c>
    </row>
    <row r="32">
      <c r="A32">
        <v>12.0</v>
      </c>
      <c r="B32" s="1">
        <v>17.976873</v>
      </c>
      <c r="C32" s="1">
        <v>2.24182</v>
      </c>
      <c r="D32" s="1">
        <v>2.536782</v>
      </c>
      <c r="E32" s="31">
        <v>12.0</v>
      </c>
      <c r="F32" s="18">
        <f t="shared" si="1"/>
        <v>2.75490575</v>
      </c>
      <c r="G32" s="18">
        <f t="shared" si="2"/>
        <v>13.98811975</v>
      </c>
      <c r="H32" s="18">
        <f t="shared" si="3"/>
        <v>4.105994587</v>
      </c>
      <c r="I32" s="18">
        <v>16.0</v>
      </c>
      <c r="J32" s="18">
        <f t="shared" si="4"/>
        <v>0.7900020984</v>
      </c>
    </row>
    <row r="33">
      <c r="A33">
        <v>16.0</v>
      </c>
      <c r="B33" s="1">
        <v>69.837754</v>
      </c>
      <c r="C33" s="1">
        <v>27.806732</v>
      </c>
      <c r="D33" s="1">
        <v>23.041656</v>
      </c>
      <c r="E33" s="31">
        <v>16.0</v>
      </c>
      <c r="F33" s="18">
        <f t="shared" si="1"/>
        <v>10.70244141</v>
      </c>
      <c r="G33" s="18">
        <f t="shared" si="2"/>
        <v>173.5036252</v>
      </c>
      <c r="H33" s="18">
        <f t="shared" si="3"/>
        <v>37.2948542</v>
      </c>
      <c r="I33" s="18">
        <v>256.0</v>
      </c>
      <c r="J33" s="18">
        <f t="shared" si="4"/>
        <v>0.5786725207</v>
      </c>
    </row>
    <row r="36">
      <c r="A36" s="1" t="s">
        <v>419</v>
      </c>
      <c r="B36" t="s">
        <v>368</v>
      </c>
      <c r="F36" t="s">
        <v>406</v>
      </c>
      <c r="J36" s="1" t="s">
        <v>420</v>
      </c>
    </row>
    <row r="37">
      <c r="A37" s="13" t="s">
        <v>423</v>
      </c>
      <c r="B37" s="18" t="s">
        <v>409</v>
      </c>
      <c r="C37" s="18" t="s">
        <v>410</v>
      </c>
      <c r="D37" s="13" t="s">
        <v>411</v>
      </c>
      <c r="E37" s="13" t="s">
        <v>423</v>
      </c>
      <c r="F37" s="18" t="s">
        <v>2</v>
      </c>
      <c r="G37" s="18" t="s">
        <v>413</v>
      </c>
      <c r="H37" s="30" t="s">
        <v>414</v>
      </c>
      <c r="I37" s="18" t="s">
        <v>412</v>
      </c>
      <c r="J37" t="s">
        <v>409</v>
      </c>
    </row>
    <row r="38">
      <c r="A38" s="31">
        <v>8.0</v>
      </c>
      <c r="B38" s="18">
        <v>4.27948</v>
      </c>
      <c r="C38" s="18">
        <v>1.7342700000000004</v>
      </c>
      <c r="D38" s="18">
        <v>1.0</v>
      </c>
      <c r="E38" s="31">
        <v>8.0</v>
      </c>
      <c r="F38" s="18">
        <v>1.0</v>
      </c>
      <c r="G38" s="18">
        <v>1.0000000000000002</v>
      </c>
      <c r="H38" s="18">
        <v>1.0</v>
      </c>
      <c r="I38" s="18">
        <v>1.0</v>
      </c>
      <c r="J38" s="18">
        <f t="shared" ref="J38:J40" si="5">B38/(B38+C38+D38)</f>
        <v>0.6101557655</v>
      </c>
    </row>
    <row r="39">
      <c r="A39" s="31">
        <v>12.0</v>
      </c>
      <c r="B39" s="18">
        <v>25.7168</v>
      </c>
      <c r="C39" s="18">
        <v>5.924270000000001</v>
      </c>
      <c r="D39" s="18">
        <v>6.009328236140838</v>
      </c>
      <c r="E39" s="31">
        <v>12.0</v>
      </c>
      <c r="F39" s="18">
        <v>6.009328236140838</v>
      </c>
      <c r="G39" s="18">
        <v>3.416002121930265</v>
      </c>
      <c r="H39" s="18">
        <v>2.2550786647377783</v>
      </c>
      <c r="I39" s="18">
        <v>16.0</v>
      </c>
      <c r="J39" s="18">
        <f t="shared" si="5"/>
        <v>0.683041912</v>
      </c>
    </row>
    <row r="40">
      <c r="A40" s="31">
        <v>16.0</v>
      </c>
      <c r="B40" s="18">
        <v>220.562</v>
      </c>
      <c r="C40" s="18">
        <v>43.54259999999999</v>
      </c>
      <c r="D40" s="18">
        <v>51.53943937113855</v>
      </c>
      <c r="E40" s="31">
        <v>16.0</v>
      </c>
      <c r="F40" s="18">
        <v>51.53943937113855</v>
      </c>
      <c r="G40" s="18">
        <v>25.1071632444775</v>
      </c>
      <c r="H40" s="18">
        <v>4.907986969179873</v>
      </c>
      <c r="I40" s="18">
        <v>256.0</v>
      </c>
      <c r="J40" s="18">
        <f t="shared" si="5"/>
        <v>0.6987681454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8.29"/>
  </cols>
  <sheetData>
    <row r="1">
      <c r="B1" s="1" t="s">
        <v>362</v>
      </c>
      <c r="C1" s="1" t="s">
        <v>363</v>
      </c>
      <c r="D1" s="1" t="s">
        <v>364</v>
      </c>
      <c r="E1" s="1" t="s">
        <v>365</v>
      </c>
      <c r="G1" s="1" t="s">
        <v>366</v>
      </c>
      <c r="I1" s="1" t="s">
        <v>367</v>
      </c>
    </row>
    <row r="2">
      <c r="A2" s="1" t="s">
        <v>368</v>
      </c>
      <c r="B2" s="1" t="s">
        <v>369</v>
      </c>
      <c r="C2" s="1">
        <v>28.0</v>
      </c>
      <c r="E2" s="1">
        <v>5.3</v>
      </c>
      <c r="F2" s="1">
        <v>2.8E8</v>
      </c>
      <c r="G2" s="1">
        <v>2.57896154E8</v>
      </c>
      <c r="H2">
        <f>G2/F2</f>
        <v>0.9210576929</v>
      </c>
      <c r="I2" s="1">
        <v>2.2103846E7</v>
      </c>
      <c r="J2">
        <f t="shared" ref="J2:J5" si="1">I2/F2</f>
        <v>0.07894230714</v>
      </c>
    </row>
    <row r="3">
      <c r="A3" s="1" t="s">
        <v>370</v>
      </c>
      <c r="B3" s="1" t="s">
        <v>369</v>
      </c>
      <c r="C3" s="1">
        <v>8.0</v>
      </c>
      <c r="F3" s="1">
        <v>8.0E7</v>
      </c>
      <c r="I3" s="1">
        <v>61510.0</v>
      </c>
      <c r="J3">
        <f t="shared" si="1"/>
        <v>0.000768875</v>
      </c>
    </row>
    <row r="4">
      <c r="A4" s="1" t="s">
        <v>371</v>
      </c>
      <c r="F4" s="1">
        <v>3.25E9</v>
      </c>
      <c r="G4" s="1">
        <v>3.145593352E9</v>
      </c>
      <c r="H4">
        <f t="shared" ref="H4:H5" si="2">G4/F4</f>
        <v>0.9678748775</v>
      </c>
      <c r="I4" s="1">
        <v>1.76821439E8</v>
      </c>
      <c r="J4">
        <f t="shared" si="1"/>
        <v>0.05440659662</v>
      </c>
    </row>
    <row r="5">
      <c r="A5" s="1" t="s">
        <v>372</v>
      </c>
      <c r="F5" s="1">
        <v>4.096E9</v>
      </c>
      <c r="G5" s="1">
        <f>F5-I5</f>
        <v>1251754296</v>
      </c>
      <c r="H5">
        <f t="shared" si="2"/>
        <v>0.3056040762</v>
      </c>
      <c r="I5" s="1">
        <v>2.844245704E9</v>
      </c>
      <c r="J5">
        <f t="shared" si="1"/>
        <v>0.6943959238</v>
      </c>
    </row>
    <row r="17">
      <c r="A17" s="1">
        <v>1311827.0</v>
      </c>
      <c r="B17" s="1" t="s">
        <v>373</v>
      </c>
      <c r="E17" s="1" t="s">
        <v>374</v>
      </c>
    </row>
    <row r="18">
      <c r="A18" s="1">
        <v>5202097.0</v>
      </c>
      <c r="B18" s="1" t="s">
        <v>375</v>
      </c>
      <c r="F18" s="1">
        <v>0.844909</v>
      </c>
      <c r="I18" s="12">
        <v>254.0</v>
      </c>
      <c r="J18" s="12">
        <v>254.0</v>
      </c>
      <c r="K18" s="12">
        <v>254.0</v>
      </c>
      <c r="L18" s="12">
        <v>254.0</v>
      </c>
      <c r="M18" s="12">
        <v>254.0</v>
      </c>
      <c r="N18" s="12">
        <v>254.0</v>
      </c>
      <c r="O18" s="12">
        <v>254.0</v>
      </c>
      <c r="P18" s="12">
        <v>254.0</v>
      </c>
      <c r="Q18" s="12">
        <v>3.0</v>
      </c>
      <c r="R18" s="12">
        <v>254.0</v>
      </c>
      <c r="S18" s="12">
        <v>254.0</v>
      </c>
      <c r="T18" s="12">
        <v>254.0</v>
      </c>
      <c r="U18" s="12">
        <v>3.0</v>
      </c>
      <c r="V18" s="12">
        <v>254.0</v>
      </c>
      <c r="W18" s="12">
        <v>254.0</v>
      </c>
      <c r="X18" s="12">
        <v>254.0</v>
      </c>
      <c r="Y18" s="12">
        <v>3.0</v>
      </c>
      <c r="Z18" s="12">
        <v>254.0</v>
      </c>
      <c r="AA18" s="12">
        <v>254.0</v>
      </c>
      <c r="AB18" s="12">
        <v>254.0</v>
      </c>
      <c r="AC18" s="12">
        <v>3.0</v>
      </c>
      <c r="AD18" s="12">
        <v>254.0</v>
      </c>
      <c r="AE18" s="12">
        <v>254.0</v>
      </c>
      <c r="AF18" s="12">
        <v>254.0</v>
      </c>
      <c r="AG18" s="12">
        <v>254.0</v>
      </c>
      <c r="AH18" s="12">
        <v>254.0</v>
      </c>
      <c r="AI18" s="12">
        <v>254.0</v>
      </c>
      <c r="AJ18" s="12">
        <v>254.0</v>
      </c>
    </row>
    <row r="19">
      <c r="A19" s="1">
        <v>5041201.0</v>
      </c>
      <c r="B19" s="1" t="s">
        <v>376</v>
      </c>
      <c r="I19">
        <f>VAR(I18:AJ18)</f>
        <v>8000.126984</v>
      </c>
      <c r="M19" s="1" t="s">
        <v>377</v>
      </c>
      <c r="N19" s="1" t="s">
        <v>378</v>
      </c>
      <c r="O19" s="1" t="s">
        <v>379</v>
      </c>
    </row>
    <row r="20">
      <c r="A20" s="1">
        <v>5270894.0</v>
      </c>
      <c r="B20" s="1" t="s">
        <v>380</v>
      </c>
      <c r="I20" s="16" t="s">
        <v>381</v>
      </c>
      <c r="M20" s="29">
        <v>218.143</v>
      </c>
      <c r="N20" s="29">
        <v>87.8317</v>
      </c>
      <c r="O20">
        <f t="shared" ref="O20:O25" si="3">N20/M20</f>
        <v>0.4026335936</v>
      </c>
    </row>
    <row r="21">
      <c r="A21" s="1">
        <v>5076926.0</v>
      </c>
      <c r="B21" s="1" t="s">
        <v>382</v>
      </c>
      <c r="M21" s="12">
        <v>110.125</v>
      </c>
      <c r="N21" s="12">
        <v>97.7681</v>
      </c>
      <c r="O21">
        <f t="shared" si="3"/>
        <v>0.8877920545</v>
      </c>
    </row>
    <row r="22">
      <c r="A22" s="1">
        <v>5092158.0</v>
      </c>
      <c r="B22" s="1" t="s">
        <v>383</v>
      </c>
      <c r="M22" s="12">
        <v>158.831</v>
      </c>
      <c r="N22" s="12">
        <v>91.6172</v>
      </c>
      <c r="O22">
        <f t="shared" si="3"/>
        <v>0.576821905</v>
      </c>
    </row>
    <row r="23">
      <c r="A23" s="1">
        <v>5070502.0</v>
      </c>
      <c r="B23" s="1" t="s">
        <v>384</v>
      </c>
      <c r="M23" s="12">
        <v>253.165</v>
      </c>
      <c r="N23" s="12">
        <v>14.2298</v>
      </c>
      <c r="O23">
        <f t="shared" si="3"/>
        <v>0.05620761164</v>
      </c>
    </row>
    <row r="24">
      <c r="A24" s="1">
        <v>5180049.0</v>
      </c>
      <c r="B24" s="1" t="s">
        <v>385</v>
      </c>
      <c r="L24" s="1" t="s">
        <v>386</v>
      </c>
      <c r="M24" s="1">
        <v>239.109</v>
      </c>
      <c r="N24" s="1">
        <v>55.71</v>
      </c>
      <c r="O24">
        <f t="shared" si="3"/>
        <v>0.2329899753</v>
      </c>
    </row>
    <row r="25">
      <c r="A25" s="1">
        <v>5327436.0</v>
      </c>
      <c r="B25" s="1" t="s">
        <v>387</v>
      </c>
      <c r="L25" s="1" t="s">
        <v>388</v>
      </c>
      <c r="M25" s="1">
        <v>97.6953</v>
      </c>
      <c r="N25" s="1">
        <v>107.705</v>
      </c>
      <c r="O25">
        <f t="shared" si="3"/>
        <v>1.102458358</v>
      </c>
    </row>
    <row r="26">
      <c r="A26" s="1">
        <v>5351984.0</v>
      </c>
      <c r="B26" s="1" t="s">
        <v>389</v>
      </c>
    </row>
    <row r="27">
      <c r="A27" s="1">
        <v>5411844.0</v>
      </c>
      <c r="B27" s="1" t="s">
        <v>390</v>
      </c>
    </row>
    <row r="28">
      <c r="A28" s="1">
        <v>5384722.0</v>
      </c>
      <c r="B28" s="1" t="s">
        <v>391</v>
      </c>
    </row>
    <row r="29">
      <c r="A29" s="1">
        <v>5527885.0</v>
      </c>
      <c r="B29" s="1" t="s">
        <v>392</v>
      </c>
    </row>
    <row r="30">
      <c r="A30" s="1">
        <v>5683048.0</v>
      </c>
      <c r="B30" s="1" t="s">
        <v>393</v>
      </c>
    </row>
    <row r="31">
      <c r="A31" s="1">
        <v>5967781.0</v>
      </c>
      <c r="B31" s="1" t="s">
        <v>394</v>
      </c>
    </row>
    <row r="32">
      <c r="A32" s="1">
        <v>5271360.0</v>
      </c>
      <c r="B32" s="1" t="s">
        <v>395</v>
      </c>
    </row>
    <row r="33">
      <c r="A33" s="1">
        <v>6488541.0</v>
      </c>
      <c r="B33" s="1" t="s">
        <v>396</v>
      </c>
    </row>
    <row r="34">
      <c r="A34" s="1">
        <v>7129271.0</v>
      </c>
      <c r="B34" s="1" t="s">
        <v>397</v>
      </c>
    </row>
    <row r="35">
      <c r="A35" s="1">
        <v>7140597.0</v>
      </c>
      <c r="B35" s="1" t="s">
        <v>398</v>
      </c>
    </row>
    <row r="36">
      <c r="A36" s="1">
        <v>7141923.0</v>
      </c>
      <c r="B36" s="1" t="s">
        <v>399</v>
      </c>
    </row>
    <row r="37">
      <c r="A37" s="1">
        <v>7453216.0</v>
      </c>
      <c r="B37" s="1" t="s">
        <v>400</v>
      </c>
    </row>
    <row r="38">
      <c r="A38" s="1">
        <v>7009729.0</v>
      </c>
      <c r="B38" s="1" t="s">
        <v>401</v>
      </c>
    </row>
    <row r="39">
      <c r="A39">
        <f>SUM(A30:A38)</f>
        <v>59285466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"/>
      <c r="C1" s="58"/>
      <c r="D1" s="59"/>
      <c r="E1" s="11"/>
      <c r="F1" s="46"/>
      <c r="G1" s="46"/>
      <c r="H1" s="60" t="s">
        <v>576</v>
      </c>
      <c r="I1" s="11" t="s">
        <v>577</v>
      </c>
      <c r="J1" s="58" t="s">
        <v>419</v>
      </c>
      <c r="K1" s="58" t="s">
        <v>578</v>
      </c>
      <c r="L1" s="46" t="s">
        <v>579</v>
      </c>
      <c r="M1" s="46" t="s">
        <v>222</v>
      </c>
      <c r="N1" s="46" t="s">
        <v>580</v>
      </c>
      <c r="P1" s="61" t="s">
        <v>370</v>
      </c>
      <c r="Q1" s="11" t="s">
        <v>581</v>
      </c>
      <c r="R1" s="58"/>
      <c r="S1" s="11" t="s">
        <v>581</v>
      </c>
      <c r="T1" s="46"/>
      <c r="U1" s="46"/>
    </row>
    <row r="2">
      <c r="A2" s="11"/>
      <c r="B2" s="58"/>
      <c r="C2" s="58"/>
      <c r="D2" s="11"/>
      <c r="E2" s="46"/>
      <c r="F2" s="46"/>
      <c r="G2" s="46"/>
      <c r="H2" s="6"/>
      <c r="I2" s="62">
        <v>10.0</v>
      </c>
      <c r="J2" s="1">
        <v>0.787664</v>
      </c>
      <c r="K2" s="1">
        <v>0.787664</v>
      </c>
      <c r="L2" s="62">
        <v>0.794758</v>
      </c>
      <c r="M2" s="62">
        <v>0.794945</v>
      </c>
      <c r="N2" s="62">
        <v>0.794195</v>
      </c>
      <c r="P2" s="11" t="s">
        <v>577</v>
      </c>
      <c r="Q2" s="63" t="s">
        <v>582</v>
      </c>
      <c r="R2" s="63" t="s">
        <v>583</v>
      </c>
      <c r="S2" s="64" t="s">
        <v>584</v>
      </c>
      <c r="T2" s="64" t="s">
        <v>585</v>
      </c>
      <c r="U2" s="64" t="s">
        <v>586</v>
      </c>
    </row>
    <row r="3">
      <c r="H3" s="62"/>
      <c r="I3" s="62">
        <v>20.0</v>
      </c>
      <c r="J3" s="1">
        <v>0.800248</v>
      </c>
      <c r="K3" s="1">
        <v>0.80025</v>
      </c>
      <c r="L3" s="62">
        <v>0.806005</v>
      </c>
      <c r="M3" s="62">
        <v>0.806327</v>
      </c>
      <c r="N3" s="62">
        <v>0.80539</v>
      </c>
      <c r="P3" s="62">
        <v>10.0</v>
      </c>
      <c r="Q3" s="1">
        <v>0.697244</v>
      </c>
      <c r="R3" s="62">
        <v>0.697244</v>
      </c>
      <c r="S3" s="1">
        <v>0.702554</v>
      </c>
      <c r="T3" s="1">
        <v>0.706687</v>
      </c>
      <c r="U3" s="62">
        <v>0.703052</v>
      </c>
    </row>
    <row r="4">
      <c r="H4" s="62"/>
      <c r="I4" s="62">
        <v>30.0</v>
      </c>
      <c r="J4" s="1">
        <v>0.807316</v>
      </c>
      <c r="K4" s="1">
        <v>0.80739</v>
      </c>
      <c r="L4" s="62">
        <v>0.813641</v>
      </c>
      <c r="M4" s="62">
        <v>0.813651</v>
      </c>
      <c r="N4" s="62">
        <v>0.81299</v>
      </c>
      <c r="P4" s="62">
        <v>20.0</v>
      </c>
      <c r="Q4" s="1">
        <v>0.703676</v>
      </c>
      <c r="R4" s="62">
        <v>0.703676</v>
      </c>
      <c r="S4" s="1">
        <v>0.712701</v>
      </c>
      <c r="T4" s="1">
        <v>0.718723</v>
      </c>
      <c r="U4" s="62">
        <v>0.712813</v>
      </c>
    </row>
    <row r="5">
      <c r="H5" s="62"/>
      <c r="I5" s="62">
        <v>40.0</v>
      </c>
      <c r="J5" s="1">
        <v>0.811501</v>
      </c>
      <c r="K5" s="1">
        <v>0.811629</v>
      </c>
      <c r="L5" s="62">
        <v>0.818526</v>
      </c>
      <c r="M5" s="62">
        <v>0.818481</v>
      </c>
      <c r="N5" s="62">
        <v>0.817497</v>
      </c>
      <c r="P5" s="62">
        <v>30.0</v>
      </c>
      <c r="Q5" s="1">
        <v>0.709752</v>
      </c>
      <c r="R5" s="62">
        <v>0.709751</v>
      </c>
      <c r="S5" s="1">
        <v>0.720338</v>
      </c>
      <c r="T5" s="1">
        <v>0.72801</v>
      </c>
      <c r="U5" s="62">
        <v>0.720669</v>
      </c>
    </row>
    <row r="6">
      <c r="H6" s="62"/>
      <c r="I6" s="62">
        <v>50.0</v>
      </c>
      <c r="J6" s="1">
        <v>0.814668</v>
      </c>
      <c r="K6" s="1">
        <v>0.814547</v>
      </c>
      <c r="L6" s="62">
        <v>0.822085</v>
      </c>
      <c r="M6" s="62">
        <v>0.822046</v>
      </c>
      <c r="N6" s="62">
        <v>0.820733</v>
      </c>
      <c r="P6" s="62">
        <v>40.0</v>
      </c>
      <c r="Q6" s="1">
        <v>0.714769</v>
      </c>
      <c r="R6" s="62">
        <v>0.714768</v>
      </c>
      <c r="S6" s="1">
        <v>0.729165</v>
      </c>
      <c r="T6" s="1">
        <v>0.734452</v>
      </c>
      <c r="U6" s="62">
        <v>0.728769</v>
      </c>
    </row>
    <row r="7">
      <c r="H7" s="62"/>
      <c r="I7" s="62">
        <v>60.0</v>
      </c>
      <c r="J7" s="1">
        <v>0.816971</v>
      </c>
      <c r="K7" s="1">
        <v>0.817094</v>
      </c>
      <c r="L7" s="62">
        <v>0.824898</v>
      </c>
      <c r="M7" s="62">
        <v>0.824891</v>
      </c>
      <c r="N7" s="62">
        <v>0.823291</v>
      </c>
      <c r="P7" s="62">
        <v>50.0</v>
      </c>
      <c r="Q7" s="1">
        <v>0.719855</v>
      </c>
      <c r="R7" s="62">
        <v>0.719853</v>
      </c>
      <c r="S7" s="1">
        <v>0.735885</v>
      </c>
      <c r="T7" s="1">
        <v>0.740183</v>
      </c>
      <c r="U7" s="62">
        <v>0.73575</v>
      </c>
    </row>
    <row r="8">
      <c r="H8" s="62"/>
      <c r="I8" s="62">
        <v>70.0</v>
      </c>
      <c r="J8" s="1">
        <v>0.818882</v>
      </c>
      <c r="K8" s="1">
        <v>0.819108</v>
      </c>
      <c r="L8" s="62">
        <v>0.827125</v>
      </c>
      <c r="M8" s="62">
        <v>0.827087</v>
      </c>
      <c r="N8" s="62">
        <v>0.825236</v>
      </c>
      <c r="P8" s="62">
        <v>60.0</v>
      </c>
      <c r="Q8" s="1">
        <v>0.723109</v>
      </c>
      <c r="R8" s="62">
        <v>0.723108</v>
      </c>
      <c r="S8" s="1">
        <v>0.740931</v>
      </c>
      <c r="T8" s="1">
        <v>0.744521</v>
      </c>
      <c r="U8" s="62">
        <v>0.740535</v>
      </c>
    </row>
    <row r="9">
      <c r="H9" s="62"/>
      <c r="I9" s="62">
        <v>80.0</v>
      </c>
      <c r="J9" s="1">
        <v>0.820497</v>
      </c>
      <c r="K9" s="1">
        <v>0.820976</v>
      </c>
      <c r="L9" s="62">
        <v>0.829009</v>
      </c>
      <c r="M9" s="62">
        <v>0.828932</v>
      </c>
      <c r="N9" s="62">
        <v>0.82682</v>
      </c>
      <c r="P9" s="62">
        <v>70.0</v>
      </c>
      <c r="Q9" s="1">
        <v>0.726286</v>
      </c>
      <c r="R9" s="62">
        <v>0.726283</v>
      </c>
      <c r="S9" s="1">
        <v>0.745221</v>
      </c>
      <c r="T9" s="1">
        <v>0.747845</v>
      </c>
      <c r="U9" s="62">
        <v>0.744837</v>
      </c>
    </row>
    <row r="10">
      <c r="I10" s="62">
        <v>90.0</v>
      </c>
      <c r="J10" s="1">
        <v>0.822126</v>
      </c>
      <c r="K10" s="1">
        <v>0.82236</v>
      </c>
      <c r="L10" s="62">
        <v>0.830584</v>
      </c>
      <c r="M10" s="62">
        <v>0.830537</v>
      </c>
      <c r="N10" s="62">
        <v>0.82841</v>
      </c>
      <c r="P10" s="62">
        <v>80.0</v>
      </c>
      <c r="Q10" s="1">
        <v>0.728929</v>
      </c>
      <c r="R10" s="62">
        <v>0.728927</v>
      </c>
      <c r="S10" s="1">
        <v>0.748974</v>
      </c>
      <c r="T10" s="1">
        <v>0.751072</v>
      </c>
      <c r="U10" s="62">
        <v>0.747939</v>
      </c>
    </row>
    <row r="11">
      <c r="I11" s="62">
        <v>100.0</v>
      </c>
      <c r="J11" s="1">
        <v>0.82365</v>
      </c>
      <c r="K11" s="1">
        <v>0.823567</v>
      </c>
      <c r="L11" s="62">
        <v>0.832057</v>
      </c>
      <c r="M11" s="62">
        <v>0.831848</v>
      </c>
      <c r="N11" s="62">
        <v>0.829657</v>
      </c>
      <c r="P11" s="62">
        <v>90.0</v>
      </c>
      <c r="Q11" s="1">
        <v>0.731012</v>
      </c>
      <c r="R11" s="62">
        <v>0.731011</v>
      </c>
      <c r="S11" s="1">
        <v>0.752122</v>
      </c>
      <c r="T11" s="1">
        <v>0.753441</v>
      </c>
      <c r="U11" s="62">
        <v>0.75153</v>
      </c>
    </row>
    <row r="12">
      <c r="I12" s="62">
        <v>110.0</v>
      </c>
      <c r="J12" s="1">
        <v>0.824761</v>
      </c>
      <c r="K12" s="1">
        <v>0.824594</v>
      </c>
      <c r="L12" s="62">
        <v>0.833159</v>
      </c>
      <c r="M12" s="62">
        <v>0.833105</v>
      </c>
      <c r="N12" s="62">
        <v>0.830964</v>
      </c>
      <c r="P12" s="62">
        <v>100.0</v>
      </c>
      <c r="Q12" s="1">
        <v>0.733045</v>
      </c>
      <c r="R12" s="62">
        <v>0.733043</v>
      </c>
      <c r="S12" s="1">
        <v>0.754523</v>
      </c>
      <c r="T12" s="1">
        <v>0.756101</v>
      </c>
      <c r="U12" s="62">
        <v>0.754175</v>
      </c>
    </row>
    <row r="13">
      <c r="I13" s="62">
        <v>120.0</v>
      </c>
      <c r="J13" s="1">
        <v>0.825831</v>
      </c>
      <c r="K13" s="1">
        <v>0.825705</v>
      </c>
      <c r="L13" s="62">
        <v>0.834299</v>
      </c>
      <c r="M13" s="62">
        <v>0.83425</v>
      </c>
      <c r="N13" s="62">
        <v>0.832009</v>
      </c>
      <c r="P13" s="62">
        <v>110.0</v>
      </c>
      <c r="Q13" s="1">
        <v>0.734869</v>
      </c>
      <c r="R13" s="62">
        <v>0.734868</v>
      </c>
      <c r="S13" s="1">
        <v>0.756431</v>
      </c>
      <c r="T13" s="1">
        <v>0.757848</v>
      </c>
      <c r="U13" s="62">
        <v>0.756374</v>
      </c>
    </row>
    <row r="14">
      <c r="I14" s="62">
        <v>130.0</v>
      </c>
      <c r="J14" s="1">
        <v>0.826844</v>
      </c>
      <c r="K14" s="1">
        <v>0.826815</v>
      </c>
      <c r="L14" s="62">
        <v>0.835237</v>
      </c>
      <c r="M14" s="62">
        <v>0.835258</v>
      </c>
      <c r="N14" s="62">
        <v>0.832935</v>
      </c>
      <c r="P14" s="62">
        <v>120.0</v>
      </c>
      <c r="Q14" s="1">
        <v>0.736806</v>
      </c>
      <c r="R14" s="62">
        <v>0.736805</v>
      </c>
      <c r="S14" s="1">
        <v>0.758275</v>
      </c>
      <c r="T14" s="1">
        <v>0.759371</v>
      </c>
      <c r="U14" s="62">
        <v>0.758325</v>
      </c>
    </row>
    <row r="15">
      <c r="I15" s="62">
        <v>140.0</v>
      </c>
      <c r="J15" s="1">
        <v>0.827783</v>
      </c>
      <c r="K15" s="1">
        <v>0.827701</v>
      </c>
      <c r="L15" s="62">
        <v>0.836067</v>
      </c>
      <c r="M15" s="62">
        <v>0.836229</v>
      </c>
      <c r="N15" s="62">
        <v>0.833795</v>
      </c>
      <c r="P15" s="62">
        <v>130.0</v>
      </c>
      <c r="Q15" s="1">
        <v>0.738731</v>
      </c>
      <c r="R15" s="62">
        <v>0.738728</v>
      </c>
      <c r="S15" s="1">
        <v>0.760116</v>
      </c>
      <c r="T15" s="1">
        <v>0.760956</v>
      </c>
      <c r="U15" s="62">
        <v>0.760425</v>
      </c>
    </row>
    <row r="16">
      <c r="I16" s="62">
        <v>150.0</v>
      </c>
      <c r="J16" s="1">
        <v>0.828464</v>
      </c>
      <c r="K16" s="1">
        <v>0.828422</v>
      </c>
      <c r="L16" s="62">
        <v>0.836732</v>
      </c>
      <c r="M16" s="62">
        <v>0.836871</v>
      </c>
      <c r="N16" s="62">
        <v>0.834786</v>
      </c>
      <c r="P16" s="62">
        <v>140.0</v>
      </c>
      <c r="Q16" s="1">
        <v>0.740506</v>
      </c>
      <c r="R16" s="62">
        <v>0.740505</v>
      </c>
      <c r="S16" s="1">
        <v>0.761828</v>
      </c>
      <c r="T16" s="1">
        <v>0.762406</v>
      </c>
      <c r="U16" s="62">
        <v>0.762667</v>
      </c>
    </row>
    <row r="17">
      <c r="I17" s="62">
        <v>160.0</v>
      </c>
      <c r="J17" s="1">
        <v>0.829177</v>
      </c>
      <c r="K17" s="1">
        <v>0.829241</v>
      </c>
      <c r="L17" s="62">
        <v>0.837318</v>
      </c>
      <c r="M17" s="62">
        <v>0.837472</v>
      </c>
      <c r="N17" s="62">
        <v>0.835502</v>
      </c>
      <c r="P17" s="62">
        <v>150.0</v>
      </c>
      <c r="Q17" s="1">
        <v>0.741638</v>
      </c>
      <c r="R17" s="62">
        <v>0.741637</v>
      </c>
      <c r="S17" s="1">
        <v>0.763416</v>
      </c>
      <c r="T17" s="1">
        <v>0.763326</v>
      </c>
      <c r="U17" s="62">
        <v>0.764611</v>
      </c>
    </row>
    <row r="18">
      <c r="I18" s="62">
        <v>170.0</v>
      </c>
      <c r="J18" s="1">
        <v>0.829761</v>
      </c>
      <c r="K18" s="1">
        <v>0.829819</v>
      </c>
      <c r="L18" s="62">
        <v>0.837905</v>
      </c>
      <c r="M18" s="62">
        <v>0.838101</v>
      </c>
      <c r="N18" s="62">
        <v>0.836211</v>
      </c>
      <c r="P18" s="62">
        <v>160.0</v>
      </c>
      <c r="Q18" s="1">
        <v>0.743265</v>
      </c>
      <c r="R18" s="62">
        <v>0.743264</v>
      </c>
      <c r="S18" s="1">
        <v>0.764794</v>
      </c>
      <c r="T18" s="1">
        <v>0.765046</v>
      </c>
      <c r="U18" s="62">
        <v>0.766272</v>
      </c>
    </row>
    <row r="19">
      <c r="I19" s="62">
        <v>180.0</v>
      </c>
      <c r="J19" s="1">
        <v>0.830342</v>
      </c>
      <c r="K19" s="1">
        <v>0.830421</v>
      </c>
      <c r="L19" s="62">
        <v>0.838336</v>
      </c>
      <c r="M19" s="62">
        <v>0.838576</v>
      </c>
      <c r="N19" s="62">
        <v>0.836793</v>
      </c>
      <c r="P19" s="62">
        <v>170.0</v>
      </c>
      <c r="Q19" s="1">
        <v>0.744288</v>
      </c>
      <c r="R19" s="62">
        <v>0.744288</v>
      </c>
      <c r="S19" s="1">
        <v>0.766267</v>
      </c>
      <c r="T19" s="1">
        <v>0.766603</v>
      </c>
      <c r="U19" s="62">
        <v>0.768017</v>
      </c>
    </row>
    <row r="20">
      <c r="I20" s="62">
        <v>190.0</v>
      </c>
      <c r="J20" s="1">
        <v>0.830853</v>
      </c>
      <c r="K20" s="1">
        <v>0.830986</v>
      </c>
      <c r="L20" s="62">
        <v>0.838601</v>
      </c>
      <c r="M20" s="62">
        <v>0.838895</v>
      </c>
      <c r="N20" s="62">
        <v>0.837289</v>
      </c>
      <c r="P20" s="62">
        <v>180.0</v>
      </c>
      <c r="Q20" s="1">
        <v>0.745862</v>
      </c>
      <c r="R20" s="62">
        <v>0.745861</v>
      </c>
      <c r="S20" s="1">
        <v>0.767435</v>
      </c>
      <c r="T20" s="1">
        <v>0.767531</v>
      </c>
      <c r="U20" s="62">
        <v>0.769356</v>
      </c>
    </row>
    <row r="21">
      <c r="I21" s="62">
        <v>200.0</v>
      </c>
      <c r="J21" s="1">
        <v>0.831405</v>
      </c>
      <c r="K21" s="1">
        <v>0.831563</v>
      </c>
      <c r="L21" s="62">
        <v>0.838841</v>
      </c>
      <c r="M21" s="62">
        <v>0.839048</v>
      </c>
      <c r="N21" s="62">
        <v>0.837807</v>
      </c>
      <c r="P21" s="62">
        <v>190.0</v>
      </c>
      <c r="Q21" s="1">
        <v>0.74701</v>
      </c>
      <c r="R21" s="62">
        <v>0.74701</v>
      </c>
      <c r="S21" s="1">
        <v>0.769018</v>
      </c>
      <c r="T21" s="1">
        <v>0.769297</v>
      </c>
      <c r="U21" s="62">
        <v>0.770815</v>
      </c>
    </row>
    <row r="22">
      <c r="I22" s="62">
        <v>210.0</v>
      </c>
      <c r="J22" s="1">
        <v>0.831992</v>
      </c>
      <c r="K22" s="1">
        <v>0.832253</v>
      </c>
      <c r="L22" s="62">
        <v>0.83922</v>
      </c>
      <c r="M22" s="62">
        <v>0.839436</v>
      </c>
      <c r="N22" s="62">
        <v>0.838249</v>
      </c>
      <c r="P22" s="62">
        <v>200.0</v>
      </c>
      <c r="Q22" s="1">
        <v>0.748239</v>
      </c>
      <c r="R22" s="62">
        <v>0.748241</v>
      </c>
      <c r="S22" s="1">
        <v>0.770283</v>
      </c>
      <c r="T22" s="1">
        <v>0.770691</v>
      </c>
      <c r="U22" s="62">
        <v>0.772218</v>
      </c>
    </row>
    <row r="23">
      <c r="I23" s="62">
        <v>220.0</v>
      </c>
      <c r="J23" s="1">
        <v>0.832459</v>
      </c>
      <c r="K23" s="1">
        <v>0.832854</v>
      </c>
      <c r="L23" s="62">
        <v>0.839431</v>
      </c>
      <c r="M23" s="62">
        <v>0.83992</v>
      </c>
      <c r="N23" s="62">
        <v>0.838671</v>
      </c>
      <c r="P23" s="62">
        <v>210.0</v>
      </c>
      <c r="Q23" s="1">
        <v>0.749441</v>
      </c>
      <c r="R23" s="62">
        <v>0.749442</v>
      </c>
      <c r="S23" s="1">
        <v>0.771749</v>
      </c>
      <c r="T23" s="1">
        <v>0.771343</v>
      </c>
      <c r="U23" s="62">
        <v>0.773878</v>
      </c>
    </row>
    <row r="24">
      <c r="I24" s="62">
        <v>230.0</v>
      </c>
      <c r="J24" s="1">
        <v>0.832977</v>
      </c>
      <c r="K24" s="1">
        <v>0.833228</v>
      </c>
      <c r="L24" s="62">
        <v>0.83967</v>
      </c>
      <c r="M24" s="62">
        <v>0.840118</v>
      </c>
      <c r="N24" s="62">
        <v>0.839087</v>
      </c>
      <c r="P24" s="62">
        <v>220.0</v>
      </c>
      <c r="Q24" s="1">
        <v>0.750208</v>
      </c>
      <c r="R24" s="62">
        <v>0.750209</v>
      </c>
      <c r="S24" s="1">
        <v>0.772889</v>
      </c>
      <c r="T24" s="1">
        <v>0.772414</v>
      </c>
      <c r="U24" s="62">
        <v>0.774908</v>
      </c>
    </row>
    <row r="25">
      <c r="I25" s="62">
        <v>240.0</v>
      </c>
      <c r="J25" s="1">
        <v>0.833467</v>
      </c>
      <c r="K25" s="1">
        <v>0.833567</v>
      </c>
      <c r="L25" s="62">
        <v>0.839845</v>
      </c>
      <c r="M25" s="62">
        <v>0.840361</v>
      </c>
      <c r="N25" s="62">
        <v>0.83963</v>
      </c>
      <c r="P25" s="62">
        <v>230.0</v>
      </c>
      <c r="Q25" s="1">
        <v>0.751294</v>
      </c>
      <c r="R25" s="62">
        <v>0.751295</v>
      </c>
      <c r="S25" s="1">
        <v>0.773949</v>
      </c>
      <c r="T25" s="1">
        <v>0.773283</v>
      </c>
      <c r="U25" s="62">
        <v>0.776169</v>
      </c>
    </row>
    <row r="26">
      <c r="I26" s="62">
        <v>250.0</v>
      </c>
      <c r="J26" s="1">
        <v>0.8339</v>
      </c>
      <c r="K26" s="1">
        <v>0.833951</v>
      </c>
      <c r="L26" s="62">
        <v>0.840013</v>
      </c>
      <c r="M26" s="62">
        <v>0.840646</v>
      </c>
      <c r="N26" s="62">
        <v>0.839984</v>
      </c>
      <c r="P26" s="62">
        <v>240.0</v>
      </c>
      <c r="Q26" s="1">
        <v>0.752602</v>
      </c>
      <c r="R26" s="62">
        <v>0.752603</v>
      </c>
      <c r="S26" s="1">
        <v>0.77481</v>
      </c>
      <c r="T26" s="1">
        <v>0.774481</v>
      </c>
      <c r="U26" s="62">
        <v>0.777421</v>
      </c>
    </row>
    <row r="27">
      <c r="I27" s="62">
        <v>260.0</v>
      </c>
      <c r="J27" s="1">
        <v>0.834153</v>
      </c>
      <c r="K27" s="1">
        <v>0.83431</v>
      </c>
      <c r="L27" s="62">
        <v>0.840291</v>
      </c>
      <c r="M27" s="62">
        <v>0.840825</v>
      </c>
      <c r="N27" s="62">
        <v>0.840265</v>
      </c>
      <c r="P27" s="62">
        <v>250.0</v>
      </c>
      <c r="Q27" s="1">
        <v>0.753507</v>
      </c>
      <c r="R27" s="62">
        <v>0.753509</v>
      </c>
      <c r="S27" s="1">
        <v>0.775735</v>
      </c>
      <c r="T27" s="1">
        <v>0.77509</v>
      </c>
      <c r="U27" s="62">
        <v>0.778194</v>
      </c>
    </row>
    <row r="28">
      <c r="I28" s="62">
        <v>270.0</v>
      </c>
      <c r="J28" s="1">
        <v>0.834491</v>
      </c>
      <c r="K28" s="1">
        <v>0.834624</v>
      </c>
      <c r="L28" s="62">
        <v>0.840601</v>
      </c>
      <c r="M28" s="62">
        <v>0.841001</v>
      </c>
      <c r="N28" s="62">
        <v>0.840713</v>
      </c>
      <c r="P28" s="62">
        <v>260.0</v>
      </c>
      <c r="Q28" s="1">
        <v>0.754143</v>
      </c>
      <c r="R28" s="62">
        <v>0.754144</v>
      </c>
      <c r="S28" s="1">
        <v>0.776834</v>
      </c>
      <c r="T28" s="1">
        <v>0.776408</v>
      </c>
      <c r="U28" s="62">
        <v>0.779185</v>
      </c>
    </row>
    <row r="29">
      <c r="I29" s="62">
        <v>280.0</v>
      </c>
      <c r="J29" s="1">
        <v>0.834835</v>
      </c>
      <c r="K29" s="1">
        <v>0.835001</v>
      </c>
      <c r="L29" s="62">
        <v>0.840854</v>
      </c>
      <c r="M29" s="62">
        <v>0.841133</v>
      </c>
      <c r="N29" s="62">
        <v>0.841126</v>
      </c>
      <c r="P29" s="62">
        <v>270.0</v>
      </c>
      <c r="Q29" s="1">
        <v>0.755128</v>
      </c>
      <c r="R29" s="62">
        <v>0.75513</v>
      </c>
      <c r="S29" s="1">
        <v>0.777656</v>
      </c>
      <c r="T29" s="1">
        <v>0.777439</v>
      </c>
      <c r="U29" s="62">
        <v>0.780476</v>
      </c>
    </row>
    <row r="30">
      <c r="I30" s="62">
        <v>290.0</v>
      </c>
      <c r="J30" s="1">
        <v>0.835297</v>
      </c>
      <c r="K30" s="1">
        <v>0.835379</v>
      </c>
      <c r="L30" s="62">
        <v>0.841</v>
      </c>
      <c r="M30" s="62">
        <v>0.841293</v>
      </c>
      <c r="N30" s="62">
        <v>0.841521</v>
      </c>
      <c r="P30" s="62">
        <v>280.0</v>
      </c>
      <c r="Q30" s="1">
        <v>0.755911</v>
      </c>
      <c r="R30" s="62">
        <v>0.755914</v>
      </c>
      <c r="S30" s="1">
        <v>0.778773</v>
      </c>
      <c r="T30" s="1">
        <v>0.778198</v>
      </c>
      <c r="U30" s="62">
        <v>0.781637</v>
      </c>
    </row>
    <row r="31">
      <c r="I31" s="62">
        <v>300.0</v>
      </c>
      <c r="J31" s="1">
        <v>0.83557</v>
      </c>
      <c r="K31" s="1">
        <v>0.835613</v>
      </c>
      <c r="L31" s="62">
        <v>0.841251</v>
      </c>
      <c r="M31" s="62">
        <v>0.841362</v>
      </c>
      <c r="N31" s="62">
        <v>0.841876</v>
      </c>
      <c r="P31" s="62">
        <v>290.0</v>
      </c>
      <c r="Q31" s="1">
        <v>0.756756</v>
      </c>
      <c r="R31" s="62">
        <v>0.756759</v>
      </c>
      <c r="S31" s="1">
        <v>0.779599</v>
      </c>
      <c r="T31" s="1">
        <v>0.77881</v>
      </c>
      <c r="U31" s="62">
        <v>0.782457</v>
      </c>
    </row>
    <row r="32">
      <c r="I32" s="62">
        <v>310.0</v>
      </c>
      <c r="J32" s="1">
        <v>0.835876</v>
      </c>
      <c r="K32" s="1">
        <v>0.83601</v>
      </c>
      <c r="L32" s="62">
        <v>0.841502</v>
      </c>
      <c r="M32" s="62">
        <v>0.841664</v>
      </c>
      <c r="N32" s="62">
        <v>0.842243</v>
      </c>
      <c r="P32" s="62">
        <v>300.0</v>
      </c>
      <c r="Q32" s="1">
        <v>0.757681</v>
      </c>
      <c r="R32" s="62">
        <v>0.757683</v>
      </c>
      <c r="S32" s="1">
        <v>0.780505</v>
      </c>
      <c r="T32" s="1">
        <v>0.779671</v>
      </c>
      <c r="U32" s="62">
        <v>0.783515</v>
      </c>
    </row>
    <row r="33">
      <c r="I33" s="62">
        <v>320.0</v>
      </c>
      <c r="J33" s="1">
        <v>0.836183</v>
      </c>
      <c r="K33" s="1">
        <v>0.836287</v>
      </c>
      <c r="L33" s="62">
        <v>0.841778</v>
      </c>
      <c r="M33" s="62">
        <v>0.841874</v>
      </c>
      <c r="N33" s="62">
        <v>0.842439</v>
      </c>
      <c r="P33" s="62">
        <v>310.0</v>
      </c>
      <c r="Q33" s="1">
        <v>0.758357</v>
      </c>
      <c r="R33" s="62">
        <v>0.758359</v>
      </c>
      <c r="S33" s="1">
        <v>0.781197</v>
      </c>
      <c r="T33" s="1">
        <v>0.780436</v>
      </c>
      <c r="U33" s="62">
        <v>0.784464</v>
      </c>
    </row>
    <row r="34">
      <c r="I34" s="62">
        <v>330.0</v>
      </c>
      <c r="J34" s="1">
        <v>0.836471</v>
      </c>
      <c r="K34" s="1">
        <v>0.836686</v>
      </c>
      <c r="L34" s="62">
        <v>0.841975</v>
      </c>
      <c r="M34" s="62">
        <v>0.841994</v>
      </c>
      <c r="N34" s="62">
        <v>0.842801</v>
      </c>
      <c r="P34" s="62">
        <v>320.0</v>
      </c>
      <c r="Q34" s="1">
        <v>0.759371</v>
      </c>
      <c r="R34" s="62">
        <v>0.759374</v>
      </c>
      <c r="S34" s="1">
        <v>0.781824</v>
      </c>
      <c r="T34" s="1">
        <v>0.780841</v>
      </c>
      <c r="U34" s="62">
        <v>0.785572</v>
      </c>
    </row>
    <row r="35">
      <c r="I35" s="62">
        <v>340.0</v>
      </c>
      <c r="J35" s="1">
        <v>0.836744</v>
      </c>
      <c r="K35" s="1">
        <v>0.836896</v>
      </c>
      <c r="L35" s="62">
        <v>0.842036</v>
      </c>
      <c r="M35" s="62">
        <v>0.842081</v>
      </c>
      <c r="N35" s="62">
        <v>0.843212</v>
      </c>
      <c r="P35" s="62">
        <v>330.0</v>
      </c>
      <c r="Q35" s="1">
        <v>0.759902</v>
      </c>
      <c r="R35" s="62">
        <v>0.759905</v>
      </c>
      <c r="S35" s="1">
        <v>0.782754</v>
      </c>
      <c r="T35" s="1">
        <v>0.7813</v>
      </c>
      <c r="U35" s="62">
        <v>0.786522</v>
      </c>
    </row>
    <row r="36">
      <c r="I36" s="62">
        <v>350.0</v>
      </c>
      <c r="J36" s="1">
        <v>0.837012</v>
      </c>
      <c r="K36" s="1">
        <v>0.837164</v>
      </c>
      <c r="L36" s="62">
        <v>0.842498</v>
      </c>
      <c r="M36" s="62">
        <v>0.842414</v>
      </c>
      <c r="N36" s="62">
        <v>0.843481</v>
      </c>
      <c r="P36" s="62">
        <v>340.0</v>
      </c>
      <c r="Q36" s="1">
        <v>0.760759</v>
      </c>
      <c r="R36" s="62">
        <v>0.760762</v>
      </c>
      <c r="S36" s="1">
        <v>0.783629</v>
      </c>
      <c r="T36" s="1">
        <v>0.782197</v>
      </c>
      <c r="U36" s="62">
        <v>0.787323</v>
      </c>
    </row>
    <row r="37">
      <c r="I37" s="62">
        <v>360.0</v>
      </c>
      <c r="J37" s="1">
        <v>0.837201</v>
      </c>
      <c r="K37" s="1">
        <v>0.837462</v>
      </c>
      <c r="L37" s="62">
        <v>0.842687</v>
      </c>
      <c r="M37" s="62">
        <v>0.842665</v>
      </c>
      <c r="N37" s="62">
        <v>0.843877</v>
      </c>
      <c r="P37" s="62">
        <v>350.0</v>
      </c>
      <c r="Q37" s="1">
        <v>0.761708</v>
      </c>
      <c r="R37" s="62">
        <v>0.76171</v>
      </c>
      <c r="S37" s="1">
        <v>0.784404</v>
      </c>
      <c r="T37" s="1">
        <v>0.782805</v>
      </c>
      <c r="U37" s="62">
        <v>0.788288</v>
      </c>
    </row>
    <row r="38">
      <c r="I38" s="62">
        <v>370.0</v>
      </c>
      <c r="J38" s="1">
        <v>0.837517</v>
      </c>
      <c r="K38" s="1">
        <v>0.837689</v>
      </c>
      <c r="L38" s="62">
        <v>0.842812</v>
      </c>
      <c r="M38" s="62">
        <v>0.84292</v>
      </c>
      <c r="N38" s="62">
        <v>0.844131</v>
      </c>
      <c r="P38" s="62">
        <v>360.0</v>
      </c>
      <c r="Q38" s="1">
        <v>0.762419</v>
      </c>
      <c r="R38" s="62">
        <v>0.76242</v>
      </c>
      <c r="S38" s="1">
        <v>0.785081</v>
      </c>
      <c r="T38" s="1">
        <v>0.783641</v>
      </c>
      <c r="U38" s="62">
        <v>0.789262</v>
      </c>
    </row>
    <row r="39">
      <c r="I39" s="62">
        <v>380.0</v>
      </c>
      <c r="J39" s="1">
        <v>0.837898</v>
      </c>
      <c r="K39" s="1">
        <v>0.838148</v>
      </c>
      <c r="L39" s="62">
        <v>0.84308</v>
      </c>
      <c r="M39" s="62">
        <v>0.843023</v>
      </c>
      <c r="N39" s="62">
        <v>0.844463</v>
      </c>
      <c r="P39" s="62">
        <v>370.0</v>
      </c>
      <c r="Q39" s="1">
        <v>0.763187</v>
      </c>
      <c r="R39" s="62">
        <v>0.763188</v>
      </c>
      <c r="S39" s="1">
        <v>0.785601</v>
      </c>
      <c r="T39" s="1">
        <v>0.784089</v>
      </c>
      <c r="U39" s="62">
        <v>0.790068</v>
      </c>
    </row>
    <row r="40">
      <c r="I40" s="62">
        <v>390.0</v>
      </c>
      <c r="J40" s="1">
        <v>0.838155</v>
      </c>
      <c r="K40" s="1">
        <v>0.838499</v>
      </c>
      <c r="L40" s="62">
        <v>0.843138</v>
      </c>
      <c r="M40" s="62">
        <v>0.843155</v>
      </c>
      <c r="N40" s="62">
        <v>0.84467</v>
      </c>
      <c r="P40" s="62">
        <v>380.0</v>
      </c>
      <c r="Q40" s="1">
        <v>0.763682</v>
      </c>
      <c r="R40" s="62">
        <v>0.763683</v>
      </c>
      <c r="S40" s="1">
        <v>0.786277</v>
      </c>
      <c r="T40" s="1">
        <v>0.784709</v>
      </c>
      <c r="U40" s="62">
        <v>0.790974</v>
      </c>
    </row>
    <row r="41">
      <c r="I41" s="62">
        <v>400.0</v>
      </c>
      <c r="J41" s="1">
        <v>0.838349</v>
      </c>
      <c r="K41" s="1">
        <v>0.838762</v>
      </c>
      <c r="L41" s="62">
        <v>0.843344</v>
      </c>
      <c r="M41" s="62">
        <v>0.843234</v>
      </c>
      <c r="N41" s="62">
        <v>0.844817</v>
      </c>
      <c r="P41" s="62">
        <v>390.0</v>
      </c>
      <c r="Q41" s="1">
        <v>0.764434</v>
      </c>
      <c r="R41" s="62">
        <v>0.764435</v>
      </c>
      <c r="S41" s="1">
        <v>0.786998</v>
      </c>
      <c r="T41" s="1">
        <v>0.785667</v>
      </c>
      <c r="U41" s="62">
        <v>0.791776</v>
      </c>
    </row>
    <row r="42">
      <c r="I42" s="62">
        <v>410.0</v>
      </c>
      <c r="J42" s="1">
        <v>0.83857</v>
      </c>
      <c r="K42" s="1">
        <v>0.838983</v>
      </c>
      <c r="L42" s="62">
        <v>0.84347</v>
      </c>
      <c r="M42" s="62">
        <v>0.843346</v>
      </c>
      <c r="N42" s="62">
        <v>0.845009</v>
      </c>
      <c r="P42" s="62">
        <v>400.0</v>
      </c>
      <c r="Q42" s="1">
        <v>0.7651</v>
      </c>
      <c r="R42" s="62">
        <v>0.765101</v>
      </c>
      <c r="S42" s="1">
        <v>0.787626</v>
      </c>
      <c r="T42" s="1">
        <v>0.786529</v>
      </c>
      <c r="U42" s="62">
        <v>0.792607</v>
      </c>
    </row>
    <row r="43">
      <c r="I43" s="62">
        <v>420.0</v>
      </c>
      <c r="J43" s="1">
        <v>0.838762</v>
      </c>
      <c r="K43" s="1">
        <v>0.839209</v>
      </c>
      <c r="L43" s="62">
        <v>0.843568</v>
      </c>
      <c r="M43" s="62">
        <v>0.843582</v>
      </c>
      <c r="N43" s="62">
        <v>0.845185</v>
      </c>
      <c r="P43" s="62">
        <v>410.0</v>
      </c>
      <c r="Q43" s="1">
        <v>0.765881</v>
      </c>
      <c r="R43" s="62">
        <v>0.765881</v>
      </c>
      <c r="S43" s="1">
        <v>0.788228</v>
      </c>
      <c r="T43" s="1">
        <v>0.787147</v>
      </c>
      <c r="U43" s="62">
        <v>0.793334</v>
      </c>
    </row>
    <row r="44">
      <c r="I44" s="62">
        <v>430.0</v>
      </c>
      <c r="J44" s="1">
        <v>0.838932</v>
      </c>
      <c r="K44" s="1">
        <v>0.839388</v>
      </c>
      <c r="L44" s="62">
        <v>0.843766</v>
      </c>
      <c r="M44" s="62">
        <v>0.843773</v>
      </c>
      <c r="N44" s="62">
        <v>0.845432</v>
      </c>
      <c r="P44" s="62">
        <v>420.0</v>
      </c>
      <c r="Q44" s="1">
        <v>0.766602</v>
      </c>
      <c r="R44" s="62">
        <v>0.766602</v>
      </c>
      <c r="S44" s="1">
        <v>0.788755</v>
      </c>
      <c r="T44" s="1">
        <v>0.787769</v>
      </c>
      <c r="U44" s="62">
        <v>0.793991</v>
      </c>
    </row>
    <row r="45">
      <c r="I45" s="62">
        <v>440.0</v>
      </c>
      <c r="J45" s="1">
        <v>0.839229</v>
      </c>
      <c r="K45" s="1">
        <v>0.839625</v>
      </c>
      <c r="L45" s="62">
        <v>0.843915</v>
      </c>
      <c r="M45" s="62">
        <v>0.843887</v>
      </c>
      <c r="N45" s="62">
        <v>0.84569</v>
      </c>
      <c r="P45" s="62">
        <v>430.0</v>
      </c>
      <c r="Q45" s="1">
        <v>0.766895</v>
      </c>
      <c r="R45" s="62">
        <v>0.766895</v>
      </c>
      <c r="S45" s="1">
        <v>0.789367</v>
      </c>
      <c r="T45" s="1">
        <v>0.788239</v>
      </c>
      <c r="U45" s="62">
        <v>0.794571</v>
      </c>
    </row>
    <row r="46">
      <c r="I46" s="62">
        <v>450.0</v>
      </c>
      <c r="J46" s="1">
        <v>0.839523</v>
      </c>
      <c r="K46" s="1">
        <v>0.839857</v>
      </c>
      <c r="L46" s="62">
        <v>0.843993</v>
      </c>
      <c r="M46" s="62">
        <v>0.844037</v>
      </c>
      <c r="N46" s="62">
        <v>0.845897</v>
      </c>
      <c r="P46" s="62">
        <v>440.0</v>
      </c>
      <c r="Q46" s="1">
        <v>0.767596</v>
      </c>
      <c r="R46" s="62">
        <v>0.767595</v>
      </c>
      <c r="S46" s="1">
        <v>0.790019</v>
      </c>
      <c r="T46" s="1">
        <v>0.788466</v>
      </c>
      <c r="U46" s="62">
        <v>0.795431</v>
      </c>
    </row>
    <row r="47">
      <c r="I47" s="62">
        <v>460.0</v>
      </c>
      <c r="J47" s="1">
        <v>0.839798</v>
      </c>
      <c r="K47" s="1">
        <v>0.840051</v>
      </c>
      <c r="L47" s="62">
        <v>0.844114</v>
      </c>
      <c r="M47" s="62">
        <v>0.844112</v>
      </c>
      <c r="N47" s="62">
        <v>0.846115</v>
      </c>
      <c r="P47" s="62">
        <v>450.0</v>
      </c>
      <c r="Q47" s="1">
        <v>0.768117</v>
      </c>
      <c r="R47" s="62">
        <v>0.768117</v>
      </c>
      <c r="S47" s="1">
        <v>0.790508</v>
      </c>
      <c r="T47" s="1">
        <v>0.789013</v>
      </c>
      <c r="U47" s="62">
        <v>0.796074</v>
      </c>
    </row>
    <row r="48">
      <c r="I48" s="62">
        <v>470.0</v>
      </c>
      <c r="J48" s="1">
        <v>0.840055</v>
      </c>
      <c r="K48" s="1">
        <v>0.840278</v>
      </c>
      <c r="L48" s="62">
        <v>0.844222</v>
      </c>
      <c r="M48" s="62">
        <v>0.844151</v>
      </c>
      <c r="N48" s="62">
        <v>0.84628</v>
      </c>
      <c r="P48" s="62">
        <v>460.0</v>
      </c>
      <c r="Q48" s="1">
        <v>0.768579</v>
      </c>
      <c r="R48" s="62">
        <v>0.768579</v>
      </c>
      <c r="S48" s="1">
        <v>0.791004</v>
      </c>
      <c r="T48" s="1">
        <v>0.789524</v>
      </c>
      <c r="U48" s="62">
        <v>0.796843</v>
      </c>
    </row>
    <row r="49">
      <c r="I49" s="62">
        <v>480.0</v>
      </c>
      <c r="J49" s="1">
        <v>0.840202</v>
      </c>
      <c r="K49" s="1">
        <v>0.840487</v>
      </c>
      <c r="L49" s="62">
        <v>0.844384</v>
      </c>
      <c r="M49" s="62">
        <v>0.844347</v>
      </c>
      <c r="N49" s="62">
        <v>0.84648</v>
      </c>
      <c r="P49" s="62">
        <v>470.0</v>
      </c>
      <c r="Q49" s="1">
        <v>0.769018</v>
      </c>
      <c r="R49" s="62">
        <v>0.769019</v>
      </c>
      <c r="S49" s="1">
        <v>0.791485</v>
      </c>
      <c r="T49" s="1">
        <v>0.78997</v>
      </c>
      <c r="U49" s="62">
        <v>0.797531</v>
      </c>
    </row>
    <row r="50">
      <c r="I50" s="62">
        <v>490.0</v>
      </c>
      <c r="J50" s="1">
        <v>0.840525</v>
      </c>
      <c r="K50" s="1">
        <v>0.840602</v>
      </c>
      <c r="L50" s="62">
        <v>0.844585</v>
      </c>
      <c r="M50" s="62">
        <v>0.844405</v>
      </c>
      <c r="N50" s="62">
        <v>0.846648</v>
      </c>
      <c r="P50" s="62">
        <v>480.0</v>
      </c>
      <c r="Q50" s="1">
        <v>0.769356</v>
      </c>
      <c r="R50" s="62">
        <v>0.769357</v>
      </c>
      <c r="S50" s="1">
        <v>0.792087</v>
      </c>
      <c r="T50" s="1">
        <v>0.790495</v>
      </c>
      <c r="U50" s="62">
        <v>0.79829</v>
      </c>
    </row>
    <row r="51">
      <c r="I51" s="62">
        <v>500.0</v>
      </c>
      <c r="J51" s="1">
        <v>0.840879</v>
      </c>
      <c r="K51" s="1">
        <v>0.840815</v>
      </c>
      <c r="L51" s="62">
        <v>0.844635</v>
      </c>
      <c r="M51" s="62">
        <v>0.844425</v>
      </c>
      <c r="N51" s="62">
        <v>0.846815</v>
      </c>
      <c r="P51" s="62">
        <v>490.0</v>
      </c>
      <c r="Q51" s="1">
        <v>0.769708</v>
      </c>
      <c r="R51" s="62">
        <v>0.769708</v>
      </c>
      <c r="S51" s="1">
        <v>0.792685</v>
      </c>
      <c r="T51" s="1">
        <v>0.791271</v>
      </c>
      <c r="U51" s="62">
        <v>0.798875</v>
      </c>
    </row>
    <row r="52">
      <c r="I52" s="62">
        <v>510.0</v>
      </c>
      <c r="J52" s="1">
        <v>0.841036</v>
      </c>
      <c r="K52" s="1">
        <v>0.840995</v>
      </c>
      <c r="L52" s="62">
        <v>0.844697</v>
      </c>
      <c r="M52" s="62">
        <v>0.844479</v>
      </c>
      <c r="N52" s="62">
        <v>0.846972</v>
      </c>
      <c r="P52" s="62">
        <v>500.0</v>
      </c>
      <c r="Q52" s="1">
        <v>0.770225</v>
      </c>
      <c r="R52" s="62">
        <v>0.770225</v>
      </c>
      <c r="S52" s="1">
        <v>0.793114</v>
      </c>
      <c r="T52" s="1">
        <v>0.791766</v>
      </c>
      <c r="U52" s="62">
        <v>0.799609</v>
      </c>
    </row>
    <row r="53">
      <c r="I53" s="62">
        <v>520.0</v>
      </c>
      <c r="J53" s="1">
        <v>0.841229</v>
      </c>
      <c r="K53" s="1">
        <v>0.841224</v>
      </c>
      <c r="L53" s="62">
        <v>0.844836</v>
      </c>
      <c r="M53" s="62">
        <v>0.844558</v>
      </c>
      <c r="N53" s="62">
        <v>0.847142</v>
      </c>
      <c r="P53" s="62">
        <v>510.0</v>
      </c>
      <c r="Q53" s="1">
        <v>0.770849</v>
      </c>
      <c r="R53" s="62">
        <v>0.770851</v>
      </c>
      <c r="S53" s="1">
        <v>0.79361</v>
      </c>
      <c r="T53" s="1">
        <v>0.791997</v>
      </c>
      <c r="U53" s="62">
        <v>0.800164</v>
      </c>
    </row>
    <row r="54">
      <c r="I54" s="62">
        <v>530.0</v>
      </c>
      <c r="J54" s="1">
        <v>0.841362</v>
      </c>
      <c r="K54" s="1">
        <v>0.841455</v>
      </c>
      <c r="L54" s="62">
        <v>0.845019</v>
      </c>
      <c r="M54" s="62">
        <v>0.844621</v>
      </c>
      <c r="N54" s="62">
        <v>0.847358</v>
      </c>
      <c r="P54" s="62">
        <v>520.0</v>
      </c>
      <c r="Q54" s="1">
        <v>0.771227</v>
      </c>
      <c r="R54" s="62">
        <v>0.771229</v>
      </c>
      <c r="S54" s="1">
        <v>0.794066</v>
      </c>
      <c r="T54" s="1">
        <v>0.792475</v>
      </c>
      <c r="U54" s="62">
        <v>0.800682</v>
      </c>
    </row>
    <row r="55">
      <c r="I55" s="62">
        <v>540.0</v>
      </c>
      <c r="J55" s="1">
        <v>0.841538</v>
      </c>
      <c r="K55" s="1">
        <v>0.841665</v>
      </c>
      <c r="L55" s="62">
        <v>0.845128</v>
      </c>
      <c r="M55" s="62">
        <v>0.844673</v>
      </c>
      <c r="N55" s="62">
        <v>0.847552</v>
      </c>
      <c r="P55" s="62">
        <v>530.0</v>
      </c>
      <c r="Q55" s="1">
        <v>0.771889</v>
      </c>
      <c r="R55" s="62">
        <v>0.77189</v>
      </c>
      <c r="S55" s="1">
        <v>0.794605</v>
      </c>
      <c r="T55" s="1">
        <v>0.792788</v>
      </c>
      <c r="U55" s="62">
        <v>0.801104</v>
      </c>
    </row>
    <row r="56">
      <c r="I56" s="62">
        <v>550.0</v>
      </c>
      <c r="J56" s="1">
        <v>0.841726</v>
      </c>
      <c r="K56" s="1">
        <v>0.841845</v>
      </c>
      <c r="L56" s="62">
        <v>0.845288</v>
      </c>
      <c r="M56" s="62">
        <v>0.844758</v>
      </c>
      <c r="N56" s="62">
        <v>0.847703</v>
      </c>
      <c r="P56" s="62">
        <v>540.0</v>
      </c>
      <c r="Q56" s="1">
        <v>0.772412</v>
      </c>
      <c r="R56" s="62">
        <v>0.772414</v>
      </c>
      <c r="S56" s="1">
        <v>0.795079</v>
      </c>
      <c r="T56" s="1">
        <v>0.793195</v>
      </c>
      <c r="U56" s="62">
        <v>0.801617</v>
      </c>
    </row>
    <row r="57">
      <c r="I57" s="62">
        <v>560.0</v>
      </c>
      <c r="J57" s="1">
        <v>0.841884</v>
      </c>
      <c r="K57" s="1">
        <v>0.842014</v>
      </c>
      <c r="L57" s="62">
        <v>0.84537</v>
      </c>
      <c r="M57" s="62">
        <v>0.844891</v>
      </c>
      <c r="N57" s="62">
        <v>0.847926</v>
      </c>
      <c r="P57" s="62">
        <v>550.0</v>
      </c>
      <c r="Q57" s="1">
        <v>0.772927</v>
      </c>
      <c r="R57" s="62">
        <v>0.772929</v>
      </c>
      <c r="S57" s="1">
        <v>0.795513</v>
      </c>
      <c r="T57" s="1">
        <v>0.793635</v>
      </c>
      <c r="U57" s="62">
        <v>0.802103</v>
      </c>
    </row>
    <row r="58">
      <c r="I58" s="62">
        <v>570.0</v>
      </c>
      <c r="J58" s="1">
        <v>0.842018</v>
      </c>
      <c r="K58" s="1">
        <v>0.842156</v>
      </c>
      <c r="L58" s="62">
        <v>0.845482</v>
      </c>
      <c r="M58" s="62">
        <v>0.844977</v>
      </c>
      <c r="N58" s="62">
        <v>0.848055</v>
      </c>
      <c r="P58" s="62">
        <v>560.0</v>
      </c>
      <c r="Q58" s="1">
        <v>0.773301</v>
      </c>
      <c r="R58" s="62">
        <v>0.773303</v>
      </c>
      <c r="S58" s="1">
        <v>0.795875</v>
      </c>
      <c r="T58" s="1">
        <v>0.794092</v>
      </c>
      <c r="U58" s="62">
        <v>0.802612</v>
      </c>
    </row>
    <row r="59">
      <c r="I59" s="62">
        <v>580.0</v>
      </c>
      <c r="J59" s="1">
        <v>0.842132</v>
      </c>
      <c r="K59" s="1">
        <v>0.842263</v>
      </c>
      <c r="L59" s="62">
        <v>0.845629</v>
      </c>
      <c r="M59" s="62">
        <v>0.84502</v>
      </c>
      <c r="N59" s="62">
        <v>0.848213</v>
      </c>
      <c r="P59" s="62">
        <v>570.0</v>
      </c>
      <c r="Q59" s="1">
        <v>0.773734</v>
      </c>
      <c r="R59" s="62">
        <v>0.773735</v>
      </c>
      <c r="S59" s="1">
        <v>0.796282</v>
      </c>
      <c r="T59" s="1">
        <v>0.794578</v>
      </c>
      <c r="U59" s="62">
        <v>0.803049</v>
      </c>
    </row>
    <row r="60">
      <c r="I60" s="62">
        <v>590.0</v>
      </c>
      <c r="J60" s="1">
        <v>0.842343</v>
      </c>
      <c r="K60" s="1">
        <v>0.84249</v>
      </c>
      <c r="L60" s="62">
        <v>0.845691</v>
      </c>
      <c r="M60" s="62">
        <v>0.84519</v>
      </c>
      <c r="N60" s="62">
        <v>0.848368</v>
      </c>
      <c r="P60" s="62">
        <v>580.0</v>
      </c>
      <c r="Q60" s="1">
        <v>0.77412</v>
      </c>
      <c r="R60" s="62">
        <v>0.774119</v>
      </c>
      <c r="S60" s="1">
        <v>0.796688</v>
      </c>
      <c r="T60" s="1">
        <v>0.79502</v>
      </c>
      <c r="U60" s="62">
        <v>0.803649</v>
      </c>
    </row>
    <row r="61">
      <c r="I61" s="62">
        <v>600.0</v>
      </c>
      <c r="J61" s="1">
        <v>0.842509</v>
      </c>
      <c r="K61" s="1">
        <v>0.842618</v>
      </c>
      <c r="L61" s="62">
        <v>0.845834</v>
      </c>
      <c r="M61" s="62">
        <v>0.845342</v>
      </c>
      <c r="N61" s="62">
        <v>0.848496</v>
      </c>
      <c r="P61" s="62">
        <v>590.0</v>
      </c>
      <c r="Q61" s="1">
        <v>0.774663</v>
      </c>
      <c r="R61" s="62">
        <v>0.774662</v>
      </c>
      <c r="S61" s="1">
        <v>0.797117</v>
      </c>
      <c r="T61" s="1">
        <v>0.795381</v>
      </c>
      <c r="U61" s="62">
        <v>0.804204</v>
      </c>
    </row>
    <row r="62">
      <c r="I62" s="62">
        <v>610.0</v>
      </c>
      <c r="J62" s="1">
        <v>0.842634</v>
      </c>
      <c r="K62" s="1">
        <v>0.842799</v>
      </c>
      <c r="L62" s="62">
        <v>0.845866</v>
      </c>
      <c r="M62" s="62">
        <v>0.845419</v>
      </c>
      <c r="N62" s="62">
        <v>0.848607</v>
      </c>
      <c r="P62" s="62">
        <v>600.0</v>
      </c>
      <c r="Q62" s="1">
        <v>0.775155</v>
      </c>
      <c r="R62" s="62">
        <v>0.775155</v>
      </c>
      <c r="S62" s="1">
        <v>0.797399</v>
      </c>
      <c r="T62" s="1">
        <v>0.796001</v>
      </c>
      <c r="U62" s="62">
        <v>0.804596</v>
      </c>
    </row>
    <row r="63">
      <c r="I63" s="62">
        <v>620.0</v>
      </c>
      <c r="J63" s="1">
        <v>0.842833</v>
      </c>
      <c r="K63" s="1">
        <v>0.842925</v>
      </c>
      <c r="L63" s="62">
        <v>0.845927</v>
      </c>
      <c r="M63" s="62">
        <v>0.845499</v>
      </c>
      <c r="N63" s="62">
        <v>0.848731</v>
      </c>
      <c r="P63" s="62">
        <v>610.0</v>
      </c>
      <c r="Q63" s="1">
        <v>0.775739</v>
      </c>
      <c r="R63" s="62">
        <v>0.775739</v>
      </c>
      <c r="S63" s="1">
        <v>0.797696</v>
      </c>
      <c r="T63" s="1">
        <v>0.796386</v>
      </c>
      <c r="U63" s="62">
        <v>0.805142</v>
      </c>
    </row>
    <row r="64">
      <c r="I64" s="62">
        <v>630.0</v>
      </c>
      <c r="J64" s="1">
        <v>0.842983</v>
      </c>
      <c r="K64" s="1">
        <v>0.843025</v>
      </c>
      <c r="L64" s="62">
        <v>0.84599</v>
      </c>
      <c r="M64" s="62">
        <v>0.84557</v>
      </c>
      <c r="N64" s="62">
        <v>0.848865</v>
      </c>
      <c r="P64" s="62">
        <v>620.0</v>
      </c>
      <c r="Q64" s="1">
        <v>0.776041</v>
      </c>
      <c r="R64" s="62">
        <v>0.776042</v>
      </c>
      <c r="S64" s="1">
        <v>0.798119</v>
      </c>
      <c r="T64" s="1">
        <v>0.796864</v>
      </c>
      <c r="U64" s="62">
        <v>0.805562</v>
      </c>
    </row>
    <row r="65">
      <c r="I65" s="62">
        <v>640.0</v>
      </c>
      <c r="J65" s="1">
        <v>0.843262</v>
      </c>
      <c r="K65" s="1">
        <v>0.843207</v>
      </c>
      <c r="L65" s="62">
        <v>0.846191</v>
      </c>
      <c r="M65" s="62">
        <v>0.84559</v>
      </c>
      <c r="N65" s="62">
        <v>0.849007</v>
      </c>
      <c r="P65" s="62">
        <v>630.0</v>
      </c>
      <c r="Q65" s="1">
        <v>0.776371</v>
      </c>
      <c r="R65" s="62">
        <v>0.776371</v>
      </c>
      <c r="S65" s="1">
        <v>0.798389</v>
      </c>
      <c r="T65" s="1">
        <v>0.797263</v>
      </c>
      <c r="U65" s="62">
        <v>0.805982</v>
      </c>
    </row>
    <row r="66">
      <c r="I66" s="62">
        <v>650.0</v>
      </c>
      <c r="J66" s="1">
        <v>0.843384</v>
      </c>
      <c r="K66" s="1">
        <v>0.843391</v>
      </c>
      <c r="L66" s="62">
        <v>0.846243</v>
      </c>
      <c r="M66" s="62">
        <v>0.845677</v>
      </c>
      <c r="N66" s="62">
        <v>0.849117</v>
      </c>
      <c r="P66" s="62">
        <v>640.0</v>
      </c>
      <c r="Q66" s="1">
        <v>0.776851</v>
      </c>
      <c r="R66" s="62">
        <v>0.776849</v>
      </c>
      <c r="S66" s="1">
        <v>0.798832</v>
      </c>
      <c r="T66" s="1">
        <v>0.797963</v>
      </c>
      <c r="U66" s="62">
        <v>0.806457</v>
      </c>
    </row>
    <row r="67">
      <c r="I67" s="62">
        <v>660.0</v>
      </c>
      <c r="J67" s="1">
        <v>0.843551</v>
      </c>
      <c r="K67" s="1">
        <v>0.843602</v>
      </c>
      <c r="L67" s="62">
        <v>0.846337</v>
      </c>
      <c r="M67" s="62">
        <v>0.845766</v>
      </c>
      <c r="N67" s="62">
        <v>0.849197</v>
      </c>
      <c r="P67" s="62">
        <v>650.0</v>
      </c>
      <c r="Q67" s="1">
        <v>0.777362</v>
      </c>
      <c r="R67" s="62">
        <v>0.777359</v>
      </c>
      <c r="S67" s="1">
        <v>0.799414</v>
      </c>
      <c r="T67" s="1">
        <v>0.798425</v>
      </c>
      <c r="U67" s="62">
        <v>0.806911</v>
      </c>
    </row>
    <row r="68">
      <c r="I68" s="62">
        <v>670.0</v>
      </c>
      <c r="J68" s="1">
        <v>0.843662</v>
      </c>
      <c r="K68" s="1">
        <v>0.843729</v>
      </c>
      <c r="L68" s="62">
        <v>0.846427</v>
      </c>
      <c r="M68" s="62">
        <v>0.845788</v>
      </c>
      <c r="N68" s="62">
        <v>0.84932</v>
      </c>
      <c r="P68" s="62">
        <v>660.0</v>
      </c>
      <c r="Q68" s="1">
        <v>0.777759</v>
      </c>
      <c r="R68" s="62">
        <v>0.777758</v>
      </c>
      <c r="S68" s="1">
        <v>0.799866</v>
      </c>
      <c r="T68" s="1">
        <v>0.798792</v>
      </c>
      <c r="U68" s="62">
        <v>0.807387</v>
      </c>
    </row>
    <row r="69">
      <c r="I69" s="62">
        <v>680.0</v>
      </c>
      <c r="J69" s="1">
        <v>0.843796</v>
      </c>
      <c r="K69" s="1">
        <v>0.843887</v>
      </c>
      <c r="L69" s="62">
        <v>0.846538</v>
      </c>
      <c r="M69" s="62">
        <v>0.845897</v>
      </c>
      <c r="N69" s="62">
        <v>0.849496</v>
      </c>
      <c r="P69" s="62">
        <v>670.0</v>
      </c>
      <c r="Q69" s="1">
        <v>0.778024</v>
      </c>
      <c r="R69" s="62">
        <v>0.778024</v>
      </c>
      <c r="S69" s="1">
        <v>0.800364</v>
      </c>
      <c r="T69" s="1">
        <v>0.799232</v>
      </c>
      <c r="U69" s="62">
        <v>0.807934</v>
      </c>
    </row>
    <row r="70">
      <c r="I70" s="62">
        <v>690.0</v>
      </c>
      <c r="J70" s="1">
        <v>0.844028</v>
      </c>
      <c r="K70" s="1">
        <v>0.844067</v>
      </c>
      <c r="L70" s="62">
        <v>0.846605</v>
      </c>
      <c r="M70" s="62">
        <v>0.84605</v>
      </c>
      <c r="N70" s="62">
        <v>0.849604</v>
      </c>
      <c r="P70" s="62">
        <v>680.0</v>
      </c>
      <c r="Q70" s="1">
        <v>0.778321</v>
      </c>
      <c r="R70" s="62">
        <v>0.77832</v>
      </c>
      <c r="S70" s="1">
        <v>0.800741</v>
      </c>
      <c r="T70" s="1">
        <v>0.79962</v>
      </c>
      <c r="U70" s="62">
        <v>0.808444</v>
      </c>
    </row>
    <row r="71">
      <c r="I71" s="62">
        <v>700.0</v>
      </c>
      <c r="J71" s="1">
        <v>0.844142</v>
      </c>
      <c r="K71" s="1">
        <v>0.844232</v>
      </c>
      <c r="L71" s="62">
        <v>0.846713</v>
      </c>
      <c r="M71" s="62">
        <v>0.846129</v>
      </c>
      <c r="N71" s="62">
        <v>0.849718</v>
      </c>
      <c r="P71" s="62">
        <v>690.0</v>
      </c>
      <c r="Q71" s="1">
        <v>0.778719</v>
      </c>
      <c r="R71" s="62">
        <v>0.778718</v>
      </c>
      <c r="S71" s="1">
        <v>0.801031</v>
      </c>
      <c r="T71" s="1">
        <v>0.799896</v>
      </c>
      <c r="U71" s="62">
        <v>0.808936</v>
      </c>
    </row>
    <row r="72">
      <c r="I72" s="62">
        <v>710.0</v>
      </c>
      <c r="J72" s="1">
        <v>0.84423</v>
      </c>
      <c r="K72" s="1">
        <v>0.844325</v>
      </c>
      <c r="L72" s="62">
        <v>0.846833</v>
      </c>
      <c r="M72" s="62">
        <v>0.846227</v>
      </c>
      <c r="N72" s="62">
        <v>0.849898</v>
      </c>
      <c r="P72" s="62">
        <v>700.0</v>
      </c>
      <c r="Q72" s="1">
        <v>0.779028</v>
      </c>
      <c r="R72" s="62">
        <v>0.779026</v>
      </c>
      <c r="S72" s="1">
        <v>0.801394</v>
      </c>
      <c r="T72" s="1">
        <v>0.800274</v>
      </c>
      <c r="U72" s="62">
        <v>0.809325</v>
      </c>
    </row>
    <row r="73">
      <c r="I73" s="62">
        <v>720.0</v>
      </c>
      <c r="J73" s="1">
        <v>0.84436</v>
      </c>
      <c r="K73" s="1">
        <v>0.844398</v>
      </c>
      <c r="L73" s="62">
        <v>0.846939</v>
      </c>
      <c r="M73" s="62">
        <v>0.846387</v>
      </c>
      <c r="N73" s="62">
        <v>0.850007</v>
      </c>
      <c r="P73" s="62">
        <v>710.0</v>
      </c>
      <c r="Q73" s="1">
        <v>0.779353</v>
      </c>
      <c r="R73" s="62">
        <v>0.77935</v>
      </c>
      <c r="S73" s="1">
        <v>0.801683</v>
      </c>
      <c r="T73" s="1">
        <v>0.800472</v>
      </c>
      <c r="U73" s="62">
        <v>0.809811</v>
      </c>
    </row>
    <row r="74">
      <c r="I74" s="62">
        <v>730.0</v>
      </c>
      <c r="J74" s="1">
        <v>0.844517</v>
      </c>
      <c r="K74" s="1">
        <v>0.844517</v>
      </c>
      <c r="L74" s="62">
        <v>0.847035</v>
      </c>
      <c r="M74" s="62">
        <v>0.846513</v>
      </c>
      <c r="N74" s="62">
        <v>0.850167</v>
      </c>
      <c r="P74" s="62">
        <v>720.0</v>
      </c>
      <c r="Q74" s="1">
        <v>0.779769</v>
      </c>
      <c r="R74" s="62">
        <v>0.779767</v>
      </c>
      <c r="S74" s="1">
        <v>0.802079</v>
      </c>
      <c r="T74" s="1">
        <v>0.800788</v>
      </c>
      <c r="U74" s="62">
        <v>0.81016</v>
      </c>
    </row>
    <row r="75">
      <c r="I75" s="62">
        <v>740.0</v>
      </c>
      <c r="J75" s="1">
        <v>0.844684</v>
      </c>
      <c r="K75" s="1">
        <v>0.844635</v>
      </c>
      <c r="L75" s="62">
        <v>0.847112</v>
      </c>
      <c r="M75" s="62">
        <v>0.8466</v>
      </c>
      <c r="N75" s="62">
        <v>0.850323</v>
      </c>
      <c r="P75" s="62">
        <v>730.0</v>
      </c>
      <c r="Q75" s="1">
        <v>0.780112</v>
      </c>
      <c r="R75" s="62">
        <v>0.780108</v>
      </c>
      <c r="S75" s="1">
        <v>0.802513</v>
      </c>
      <c r="T75" s="1">
        <v>0.801153</v>
      </c>
      <c r="U75" s="62">
        <v>0.810578</v>
      </c>
    </row>
    <row r="76">
      <c r="I76" s="62">
        <v>750.0</v>
      </c>
      <c r="J76" s="1">
        <v>0.84482</v>
      </c>
      <c r="K76" s="1">
        <v>0.844776</v>
      </c>
      <c r="L76" s="62">
        <v>0.847146</v>
      </c>
      <c r="M76" s="62">
        <v>0.846701</v>
      </c>
      <c r="N76" s="62">
        <v>0.850476</v>
      </c>
      <c r="P76" s="62">
        <v>740.0</v>
      </c>
      <c r="Q76" s="1">
        <v>0.780557</v>
      </c>
      <c r="R76" s="62">
        <v>0.780554</v>
      </c>
      <c r="S76" s="1">
        <v>0.802864</v>
      </c>
      <c r="T76" s="1">
        <v>0.801546</v>
      </c>
      <c r="U76" s="62">
        <v>0.810911</v>
      </c>
    </row>
    <row r="77">
      <c r="I77" s="62">
        <v>760.0</v>
      </c>
      <c r="J77" s="1">
        <v>0.84491</v>
      </c>
      <c r="K77" s="1">
        <v>0.844836</v>
      </c>
      <c r="L77" s="62">
        <v>0.847183</v>
      </c>
      <c r="M77" s="62">
        <v>0.84674</v>
      </c>
      <c r="N77" s="62">
        <v>0.850552</v>
      </c>
      <c r="P77" s="62">
        <v>750.0</v>
      </c>
      <c r="Q77" s="1">
        <v>0.78093</v>
      </c>
      <c r="R77" s="62">
        <v>0.780927</v>
      </c>
      <c r="S77" s="1">
        <v>0.803278</v>
      </c>
      <c r="T77" s="1">
        <v>0.801777</v>
      </c>
      <c r="U77" s="62">
        <v>0.811305</v>
      </c>
    </row>
    <row r="78">
      <c r="I78" s="62">
        <v>770.0</v>
      </c>
      <c r="J78" s="1">
        <v>0.845017</v>
      </c>
      <c r="K78" s="1">
        <v>0.844873</v>
      </c>
      <c r="L78" s="62">
        <v>0.847234</v>
      </c>
      <c r="M78" s="62">
        <v>0.846762</v>
      </c>
      <c r="N78" s="62">
        <v>0.850618</v>
      </c>
      <c r="P78" s="62">
        <v>760.0</v>
      </c>
      <c r="Q78" s="1">
        <v>0.78126</v>
      </c>
      <c r="R78" s="62">
        <v>0.781256</v>
      </c>
      <c r="S78" s="1">
        <v>0.803719</v>
      </c>
      <c r="T78" s="1">
        <v>0.801988</v>
      </c>
      <c r="U78" s="62">
        <v>0.811702</v>
      </c>
    </row>
    <row r="79">
      <c r="I79" s="62">
        <v>780.0</v>
      </c>
      <c r="J79" s="1">
        <v>0.845167</v>
      </c>
      <c r="K79" s="1">
        <v>0.845035</v>
      </c>
      <c r="L79" s="62">
        <v>0.847314</v>
      </c>
      <c r="M79" s="62">
        <v>0.846953</v>
      </c>
      <c r="N79" s="62">
        <v>0.850704</v>
      </c>
      <c r="P79" s="62">
        <v>770.0</v>
      </c>
      <c r="Q79" s="1">
        <v>0.781643</v>
      </c>
      <c r="R79" s="62">
        <v>0.78164</v>
      </c>
      <c r="S79" s="1">
        <v>0.803989</v>
      </c>
      <c r="T79" s="1">
        <v>0.80223</v>
      </c>
      <c r="U79" s="62">
        <v>0.81207</v>
      </c>
    </row>
    <row r="80">
      <c r="I80" s="62">
        <v>790.0</v>
      </c>
      <c r="J80" s="1">
        <v>0.845277</v>
      </c>
      <c r="K80" s="1">
        <v>0.845193</v>
      </c>
      <c r="L80" s="62">
        <v>0.847398</v>
      </c>
      <c r="M80" s="62">
        <v>0.847061</v>
      </c>
      <c r="N80" s="62">
        <v>0.850779</v>
      </c>
      <c r="P80" s="62">
        <v>780.0</v>
      </c>
      <c r="Q80" s="1">
        <v>0.782036</v>
      </c>
      <c r="R80" s="62">
        <v>0.782033</v>
      </c>
      <c r="S80" s="1">
        <v>0.804352</v>
      </c>
      <c r="T80" s="1">
        <v>0.802505</v>
      </c>
      <c r="U80" s="62">
        <v>0.812451</v>
      </c>
    </row>
    <row r="81">
      <c r="I81" s="62">
        <v>800.0</v>
      </c>
      <c r="J81" s="1">
        <v>0.845393</v>
      </c>
      <c r="K81" s="1">
        <v>0.845314</v>
      </c>
      <c r="L81" s="62">
        <v>0.847478</v>
      </c>
      <c r="M81" s="62">
        <v>0.847118</v>
      </c>
      <c r="N81" s="62">
        <v>0.850876</v>
      </c>
      <c r="P81" s="62">
        <v>790.0</v>
      </c>
      <c r="Q81" s="1">
        <v>0.782328</v>
      </c>
      <c r="R81" s="62">
        <v>0.782327</v>
      </c>
      <c r="S81" s="1">
        <v>0.804509</v>
      </c>
      <c r="T81" s="1">
        <v>0.80284</v>
      </c>
      <c r="U81" s="62">
        <v>0.812734</v>
      </c>
    </row>
    <row r="82">
      <c r="I82" s="62">
        <v>810.0</v>
      </c>
      <c r="J82" s="1">
        <v>0.845522</v>
      </c>
      <c r="K82" s="1">
        <v>0.845445</v>
      </c>
      <c r="L82" s="62">
        <v>0.847606</v>
      </c>
      <c r="M82" s="62">
        <v>0.847245</v>
      </c>
      <c r="N82" s="62">
        <v>0.85094</v>
      </c>
      <c r="P82" s="62">
        <v>800.0</v>
      </c>
      <c r="Q82" s="1">
        <v>0.782727</v>
      </c>
      <c r="R82" s="62">
        <v>0.782725</v>
      </c>
      <c r="S82" s="1">
        <v>0.80478</v>
      </c>
      <c r="T82" s="1">
        <v>0.803104</v>
      </c>
      <c r="U82" s="62">
        <v>0.813047</v>
      </c>
    </row>
    <row r="83">
      <c r="I83" s="62">
        <v>820.0</v>
      </c>
      <c r="J83" s="1">
        <v>0.845635</v>
      </c>
      <c r="K83" s="1">
        <v>0.845536</v>
      </c>
      <c r="L83" s="62">
        <v>0.847703</v>
      </c>
      <c r="M83" s="62">
        <v>0.847315</v>
      </c>
      <c r="N83" s="62">
        <v>0.851013</v>
      </c>
      <c r="P83" s="62">
        <v>810.0</v>
      </c>
      <c r="Q83" s="1">
        <v>0.782931</v>
      </c>
      <c r="R83" s="62">
        <v>0.782929</v>
      </c>
      <c r="S83" s="1">
        <v>0.805145</v>
      </c>
      <c r="T83" s="1">
        <v>0.803493</v>
      </c>
      <c r="U83" s="62">
        <v>0.813435</v>
      </c>
    </row>
    <row r="84">
      <c r="I84" s="62">
        <v>830.0</v>
      </c>
      <c r="J84" s="1">
        <v>0.845705</v>
      </c>
      <c r="K84" s="1">
        <v>0.845673</v>
      </c>
      <c r="L84" s="62">
        <v>0.84782</v>
      </c>
      <c r="M84" s="62">
        <v>0.847396</v>
      </c>
      <c r="N84" s="62">
        <v>0.851128</v>
      </c>
      <c r="P84" s="62">
        <v>820.0</v>
      </c>
      <c r="Q84" s="1">
        <v>0.78339</v>
      </c>
      <c r="R84" s="62">
        <v>0.783389</v>
      </c>
      <c r="S84" s="1">
        <v>0.805567</v>
      </c>
      <c r="T84" s="1">
        <v>0.803698</v>
      </c>
      <c r="U84" s="62">
        <v>0.813725</v>
      </c>
    </row>
    <row r="85">
      <c r="I85" s="62">
        <v>840.0</v>
      </c>
      <c r="J85" s="1">
        <v>0.845805</v>
      </c>
      <c r="K85" s="1">
        <v>0.845783</v>
      </c>
      <c r="L85" s="62">
        <v>0.847863</v>
      </c>
      <c r="M85" s="62">
        <v>0.847467</v>
      </c>
      <c r="N85" s="62">
        <v>0.851167</v>
      </c>
      <c r="P85" s="62">
        <v>830.0</v>
      </c>
      <c r="Q85" s="1">
        <v>0.783883</v>
      </c>
      <c r="R85" s="62">
        <v>0.78388</v>
      </c>
      <c r="S85" s="1">
        <v>0.805967</v>
      </c>
      <c r="T85" s="1">
        <v>0.803837</v>
      </c>
      <c r="U85" s="62">
        <v>0.814022</v>
      </c>
    </row>
    <row r="86">
      <c r="I86" s="62">
        <v>850.0</v>
      </c>
      <c r="J86" s="1">
        <v>0.845867</v>
      </c>
      <c r="K86" s="1">
        <v>0.84593</v>
      </c>
      <c r="L86" s="62">
        <v>0.847962</v>
      </c>
      <c r="M86" s="62">
        <v>0.847523</v>
      </c>
      <c r="N86" s="62">
        <v>0.8513</v>
      </c>
      <c r="P86" s="62">
        <v>840.0</v>
      </c>
      <c r="Q86" s="1">
        <v>0.784229</v>
      </c>
      <c r="R86" s="62">
        <v>0.784227</v>
      </c>
      <c r="S86" s="1">
        <v>0.806279</v>
      </c>
      <c r="T86" s="1">
        <v>0.804119</v>
      </c>
      <c r="U86" s="62">
        <v>0.814302</v>
      </c>
    </row>
    <row r="87">
      <c r="I87" s="62">
        <v>860.0</v>
      </c>
      <c r="J87" s="1">
        <v>0.845981</v>
      </c>
      <c r="K87" s="1">
        <v>0.846006</v>
      </c>
      <c r="L87" s="62">
        <v>0.848067</v>
      </c>
      <c r="M87" s="62">
        <v>0.847637</v>
      </c>
      <c r="N87" s="62">
        <v>0.851389</v>
      </c>
      <c r="P87" s="62">
        <v>850.0</v>
      </c>
      <c r="Q87" s="1">
        <v>0.784571</v>
      </c>
      <c r="R87" s="62">
        <v>0.784568</v>
      </c>
      <c r="S87" s="1">
        <v>0.806521</v>
      </c>
      <c r="T87" s="1">
        <v>0.80439</v>
      </c>
      <c r="U87" s="62">
        <v>0.814734</v>
      </c>
    </row>
    <row r="88">
      <c r="I88" s="62">
        <v>870.0</v>
      </c>
      <c r="J88" s="1">
        <v>0.846082</v>
      </c>
      <c r="K88" s="1">
        <v>0.84608</v>
      </c>
      <c r="L88" s="62">
        <v>0.848136</v>
      </c>
      <c r="M88" s="62">
        <v>0.8477</v>
      </c>
      <c r="N88" s="62">
        <v>0.851445</v>
      </c>
      <c r="P88" s="62">
        <v>860.0</v>
      </c>
      <c r="Q88" s="1">
        <v>0.784947</v>
      </c>
      <c r="R88" s="62">
        <v>0.784944</v>
      </c>
      <c r="S88" s="1">
        <v>0.806807</v>
      </c>
      <c r="T88" s="1">
        <v>0.804789</v>
      </c>
      <c r="U88" s="62">
        <v>0.815092</v>
      </c>
    </row>
    <row r="89">
      <c r="I89" s="62">
        <v>880.0</v>
      </c>
      <c r="J89" s="1">
        <v>0.84621</v>
      </c>
      <c r="K89" s="1">
        <v>0.846161</v>
      </c>
      <c r="L89" s="62">
        <v>0.848245</v>
      </c>
      <c r="M89" s="62">
        <v>0.847764</v>
      </c>
      <c r="N89" s="62">
        <v>0.85155</v>
      </c>
      <c r="P89" s="62">
        <v>870.0</v>
      </c>
      <c r="Q89" s="1">
        <v>0.785263</v>
      </c>
      <c r="R89" s="62">
        <v>0.785259</v>
      </c>
      <c r="S89" s="1">
        <v>0.80701</v>
      </c>
      <c r="T89" s="1">
        <v>0.805019</v>
      </c>
      <c r="U89" s="62">
        <v>0.81536</v>
      </c>
    </row>
    <row r="90">
      <c r="I90" s="62">
        <v>890.0</v>
      </c>
      <c r="J90" s="1">
        <v>0.846346</v>
      </c>
      <c r="K90" s="1">
        <v>0.846286</v>
      </c>
      <c r="L90" s="62">
        <v>0.848298</v>
      </c>
      <c r="M90" s="62">
        <v>0.847823</v>
      </c>
      <c r="N90" s="62">
        <v>0.851617</v>
      </c>
      <c r="P90" s="62">
        <v>880.0</v>
      </c>
      <c r="Q90" s="1">
        <v>0.78564</v>
      </c>
      <c r="R90" s="62">
        <v>0.785636</v>
      </c>
      <c r="S90" s="1">
        <v>0.807184</v>
      </c>
      <c r="T90" s="1">
        <v>0.805344</v>
      </c>
      <c r="U90" s="62">
        <v>0.815722</v>
      </c>
    </row>
    <row r="91">
      <c r="I91" s="62">
        <v>900.0</v>
      </c>
      <c r="J91" s="1">
        <v>0.846436</v>
      </c>
      <c r="K91" s="1">
        <v>0.846399</v>
      </c>
      <c r="L91" s="62">
        <v>0.848396</v>
      </c>
      <c r="M91" s="62">
        <v>0.847875</v>
      </c>
      <c r="N91" s="62">
        <v>0.851697</v>
      </c>
      <c r="P91" s="62">
        <v>890.0</v>
      </c>
      <c r="Q91" s="1">
        <v>0.785996</v>
      </c>
      <c r="R91" s="62">
        <v>0.785991</v>
      </c>
      <c r="S91" s="1">
        <v>0.807431</v>
      </c>
      <c r="T91" s="1">
        <v>0.805641</v>
      </c>
      <c r="U91" s="62">
        <v>0.81598</v>
      </c>
    </row>
    <row r="92">
      <c r="I92" s="62">
        <v>910.0</v>
      </c>
      <c r="J92" s="1">
        <v>0.84658</v>
      </c>
      <c r="K92" s="1">
        <v>0.846546</v>
      </c>
      <c r="L92" s="62">
        <v>0.848457</v>
      </c>
      <c r="M92" s="62">
        <v>0.847924</v>
      </c>
      <c r="N92" s="62">
        <v>0.851774</v>
      </c>
      <c r="P92" s="62">
        <v>900.0</v>
      </c>
      <c r="Q92" s="1">
        <v>0.786361</v>
      </c>
      <c r="R92" s="62">
        <v>0.786357</v>
      </c>
      <c r="S92" s="1">
        <v>0.8077</v>
      </c>
      <c r="T92" s="1">
        <v>0.805961</v>
      </c>
      <c r="U92" s="62">
        <v>0.816242</v>
      </c>
    </row>
    <row r="93">
      <c r="I93" s="62">
        <v>920.0</v>
      </c>
      <c r="J93" s="1">
        <v>0.846699</v>
      </c>
      <c r="K93" s="1">
        <v>0.846632</v>
      </c>
      <c r="L93" s="62">
        <v>0.848487</v>
      </c>
      <c r="M93" s="62">
        <v>0.847989</v>
      </c>
      <c r="N93" s="62">
        <v>0.851874</v>
      </c>
      <c r="P93" s="62">
        <v>910.0</v>
      </c>
      <c r="Q93" s="1">
        <v>0.786647</v>
      </c>
      <c r="R93" s="62">
        <v>0.786642</v>
      </c>
      <c r="S93" s="1">
        <v>0.807984</v>
      </c>
      <c r="T93" s="1">
        <v>0.806316</v>
      </c>
      <c r="U93" s="62">
        <v>0.816529</v>
      </c>
    </row>
    <row r="94">
      <c r="I94" s="62">
        <v>930.0</v>
      </c>
      <c r="J94" s="1">
        <v>0.846763</v>
      </c>
      <c r="K94" s="1">
        <v>0.846753</v>
      </c>
      <c r="L94" s="62">
        <v>0.848607</v>
      </c>
      <c r="M94" s="62">
        <v>0.84804</v>
      </c>
      <c r="N94" s="62">
        <v>0.851939</v>
      </c>
      <c r="P94" s="62">
        <v>920.0</v>
      </c>
      <c r="Q94" s="1">
        <v>0.786895</v>
      </c>
      <c r="R94" s="62">
        <v>0.78689</v>
      </c>
      <c r="S94" s="1">
        <v>0.808192</v>
      </c>
      <c r="T94" s="1">
        <v>0.806529</v>
      </c>
      <c r="U94" s="62">
        <v>0.816833</v>
      </c>
    </row>
    <row r="95">
      <c r="I95" s="62">
        <v>940.0</v>
      </c>
      <c r="J95" s="1">
        <v>0.846848</v>
      </c>
      <c r="K95" s="1">
        <v>0.846851</v>
      </c>
      <c r="L95" s="62">
        <v>0.84864</v>
      </c>
      <c r="M95" s="62">
        <v>0.848104</v>
      </c>
      <c r="N95" s="62">
        <v>0.852024</v>
      </c>
      <c r="P95" s="62">
        <v>930.0</v>
      </c>
      <c r="Q95" s="1">
        <v>0.787181</v>
      </c>
      <c r="R95" s="62">
        <v>0.787179</v>
      </c>
      <c r="S95" s="1">
        <v>0.808524</v>
      </c>
      <c r="T95" s="1">
        <v>0.806877</v>
      </c>
      <c r="U95" s="62">
        <v>0.817053</v>
      </c>
    </row>
    <row r="96">
      <c r="I96" s="62">
        <v>950.0</v>
      </c>
      <c r="J96" s="1">
        <v>0.846952</v>
      </c>
      <c r="K96" s="1">
        <v>0.846903</v>
      </c>
      <c r="L96" s="62">
        <v>0.848687</v>
      </c>
      <c r="M96" s="62">
        <v>0.848182</v>
      </c>
      <c r="N96" s="62">
        <v>0.852108</v>
      </c>
      <c r="P96" s="62">
        <v>940.0</v>
      </c>
      <c r="Q96" s="1">
        <v>0.787491</v>
      </c>
      <c r="R96" s="62">
        <v>0.78749</v>
      </c>
      <c r="S96" s="1">
        <v>0.808813</v>
      </c>
      <c r="T96" s="1">
        <v>0.807071</v>
      </c>
      <c r="U96" s="62">
        <v>0.817323</v>
      </c>
    </row>
    <row r="97">
      <c r="I97" s="62">
        <v>960.0</v>
      </c>
      <c r="J97" s="1">
        <v>0.84704</v>
      </c>
      <c r="K97" s="1">
        <v>0.846955</v>
      </c>
      <c r="L97" s="62">
        <v>0.848782</v>
      </c>
      <c r="M97" s="62">
        <v>0.84823</v>
      </c>
      <c r="N97" s="62">
        <v>0.852156</v>
      </c>
      <c r="P97" s="62">
        <v>950.0</v>
      </c>
      <c r="Q97" s="1">
        <v>0.78781</v>
      </c>
      <c r="R97" s="62">
        <v>0.787807</v>
      </c>
      <c r="S97" s="1">
        <v>0.809063</v>
      </c>
      <c r="T97" s="1">
        <v>0.80731</v>
      </c>
      <c r="U97" s="62">
        <v>0.817616</v>
      </c>
    </row>
    <row r="98">
      <c r="I98" s="62">
        <v>970.0</v>
      </c>
      <c r="J98" s="1">
        <v>0.847108</v>
      </c>
      <c r="K98" s="1">
        <v>0.847014</v>
      </c>
      <c r="L98" s="62">
        <v>0.848855</v>
      </c>
      <c r="M98" s="62">
        <v>0.848288</v>
      </c>
      <c r="N98" s="62">
        <v>0.852242</v>
      </c>
      <c r="P98" s="62">
        <v>960.0</v>
      </c>
      <c r="Q98" s="1">
        <v>0.788111</v>
      </c>
      <c r="R98" s="62">
        <v>0.788109</v>
      </c>
      <c r="S98" s="1">
        <v>0.809237</v>
      </c>
      <c r="T98" s="1">
        <v>0.807665</v>
      </c>
      <c r="U98" s="62">
        <v>0.817914</v>
      </c>
    </row>
    <row r="99">
      <c r="I99" s="62">
        <v>980.0</v>
      </c>
      <c r="J99" s="1">
        <v>0.847162</v>
      </c>
      <c r="K99" s="1">
        <v>0.847142</v>
      </c>
      <c r="L99" s="62">
        <v>0.84893</v>
      </c>
      <c r="M99" s="62">
        <v>0.848395</v>
      </c>
      <c r="N99" s="62">
        <v>0.852312</v>
      </c>
      <c r="P99" s="62">
        <v>970.0</v>
      </c>
      <c r="Q99" s="1">
        <v>0.788299</v>
      </c>
      <c r="R99" s="62">
        <v>0.788296</v>
      </c>
      <c r="S99" s="1">
        <v>0.80955</v>
      </c>
      <c r="T99" s="1">
        <v>0.80789</v>
      </c>
      <c r="U99" s="62">
        <v>0.818278</v>
      </c>
    </row>
    <row r="100">
      <c r="I100" s="62">
        <v>990.0</v>
      </c>
      <c r="J100" s="1">
        <v>0.847261</v>
      </c>
      <c r="K100" s="1">
        <v>0.847238</v>
      </c>
      <c r="L100" s="62">
        <v>0.848981</v>
      </c>
      <c r="M100" s="62">
        <v>0.848447</v>
      </c>
      <c r="N100" s="62">
        <v>0.852382</v>
      </c>
      <c r="P100" s="62">
        <v>980.0</v>
      </c>
      <c r="Q100" s="1">
        <v>0.788504</v>
      </c>
      <c r="R100" s="62">
        <v>0.7885</v>
      </c>
      <c r="S100" s="1">
        <v>0.809762</v>
      </c>
      <c r="T100" s="1">
        <v>0.808175</v>
      </c>
      <c r="U100" s="62">
        <v>0.818506</v>
      </c>
    </row>
    <row r="101">
      <c r="I101" s="62">
        <v>1000.0</v>
      </c>
      <c r="J101" s="1">
        <v>0.847331</v>
      </c>
      <c r="K101" s="1">
        <v>0.847346</v>
      </c>
      <c r="L101" s="62">
        <v>0.849009</v>
      </c>
      <c r="M101" s="62">
        <v>0.848513</v>
      </c>
      <c r="N101" s="62">
        <v>0.852447</v>
      </c>
      <c r="P101" s="62">
        <v>990.0</v>
      </c>
      <c r="Q101" s="1">
        <v>0.788923</v>
      </c>
      <c r="R101" s="62">
        <v>0.78892</v>
      </c>
      <c r="S101" s="1">
        <v>0.809866</v>
      </c>
      <c r="T101" s="1">
        <v>0.808489</v>
      </c>
      <c r="U101" s="62">
        <v>0.818793</v>
      </c>
    </row>
    <row r="102">
      <c r="P102" s="62">
        <v>1000.0</v>
      </c>
      <c r="Q102" s="1">
        <v>0.789148</v>
      </c>
      <c r="R102" s="62">
        <v>0.789145</v>
      </c>
      <c r="S102" s="1">
        <v>0.810192</v>
      </c>
      <c r="T102" s="1">
        <v>0.808745</v>
      </c>
      <c r="U102" s="62">
        <v>0.819183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79" t="s">
        <v>609</v>
      </c>
      <c r="B1" s="36" t="s">
        <v>610</v>
      </c>
      <c r="C1" s="37"/>
      <c r="D1" s="37"/>
      <c r="E1" s="37"/>
      <c r="F1" s="36" t="s">
        <v>611</v>
      </c>
      <c r="G1" s="37"/>
      <c r="H1" s="37"/>
      <c r="I1" s="37"/>
      <c r="P1" s="1"/>
    </row>
    <row r="2">
      <c r="A2" s="36" t="s">
        <v>612</v>
      </c>
      <c r="B2" s="36" t="s">
        <v>613</v>
      </c>
      <c r="C2" s="36" t="s">
        <v>614</v>
      </c>
      <c r="D2" s="36" t="s">
        <v>615</v>
      </c>
      <c r="E2" s="36" t="s">
        <v>616</v>
      </c>
      <c r="F2" s="36" t="s">
        <v>613</v>
      </c>
      <c r="G2" s="36" t="s">
        <v>614</v>
      </c>
      <c r="H2" s="36" t="s">
        <v>615</v>
      </c>
      <c r="I2" s="36" t="s">
        <v>616</v>
      </c>
      <c r="P2" s="1"/>
    </row>
    <row r="3">
      <c r="A3" s="1">
        <v>10.0</v>
      </c>
      <c r="B3" s="1">
        <v>0.795644</v>
      </c>
      <c r="C3" s="1">
        <v>0.794791</v>
      </c>
      <c r="D3" s="1">
        <v>0.794775</v>
      </c>
      <c r="E3" s="1">
        <v>0.794195</v>
      </c>
      <c r="F3" s="1">
        <v>0.795644</v>
      </c>
      <c r="G3" s="1">
        <v>0.794697</v>
      </c>
      <c r="H3" s="1">
        <v>0.794726</v>
      </c>
      <c r="I3" s="1">
        <v>0.791451</v>
      </c>
      <c r="P3" s="1"/>
    </row>
    <row r="4">
      <c r="A4" s="1">
        <v>20.0</v>
      </c>
      <c r="B4" s="1">
        <v>0.807025</v>
      </c>
      <c r="C4" s="1">
        <v>0.80587</v>
      </c>
      <c r="D4" s="1">
        <v>0.805827</v>
      </c>
      <c r="E4" s="1">
        <v>0.80539</v>
      </c>
      <c r="F4" s="1">
        <v>0.807025</v>
      </c>
      <c r="G4" s="1">
        <v>0.806049</v>
      </c>
      <c r="H4" s="1">
        <v>0.805678</v>
      </c>
      <c r="I4" s="1">
        <v>0.802436</v>
      </c>
      <c r="P4" s="1"/>
    </row>
    <row r="5">
      <c r="A5" s="1">
        <v>30.0</v>
      </c>
      <c r="B5" s="1">
        <v>0.814618</v>
      </c>
      <c r="C5" s="1">
        <v>0.81327</v>
      </c>
      <c r="D5" s="1">
        <v>0.813615</v>
      </c>
      <c r="E5" s="1">
        <v>0.81299</v>
      </c>
      <c r="F5" s="1">
        <v>0.814618</v>
      </c>
      <c r="G5" s="1">
        <v>0.813702</v>
      </c>
      <c r="H5" s="1">
        <v>0.812999</v>
      </c>
      <c r="I5" s="1">
        <v>0.809315</v>
      </c>
      <c r="P5" s="1"/>
    </row>
    <row r="6">
      <c r="A6" s="1">
        <v>40.0</v>
      </c>
      <c r="B6" s="1">
        <v>0.819428</v>
      </c>
      <c r="C6" s="1">
        <v>0.818172</v>
      </c>
      <c r="D6" s="1">
        <v>0.818409</v>
      </c>
      <c r="E6" s="1">
        <v>0.817497</v>
      </c>
      <c r="F6" s="1">
        <v>0.819428</v>
      </c>
      <c r="G6" s="1">
        <v>0.818456</v>
      </c>
      <c r="H6" s="1">
        <v>0.817335</v>
      </c>
      <c r="I6" s="1">
        <v>0.813575</v>
      </c>
      <c r="P6" s="1"/>
    </row>
    <row r="7">
      <c r="A7" s="1">
        <v>50.0</v>
      </c>
      <c r="B7" s="1">
        <v>0.822972</v>
      </c>
      <c r="C7" s="1">
        <v>0.821634</v>
      </c>
      <c r="D7" s="1">
        <v>0.82191</v>
      </c>
      <c r="E7" s="1">
        <v>0.820733</v>
      </c>
      <c r="F7" s="1">
        <v>0.822972</v>
      </c>
      <c r="G7" s="1">
        <v>0.821914</v>
      </c>
      <c r="H7" s="1">
        <v>0.82046</v>
      </c>
      <c r="I7" s="1">
        <v>0.81635</v>
      </c>
      <c r="P7" s="1"/>
    </row>
    <row r="8">
      <c r="A8" s="1">
        <v>60.0</v>
      </c>
      <c r="B8" s="1">
        <v>0.825781</v>
      </c>
      <c r="C8" s="1">
        <v>0.824549</v>
      </c>
      <c r="D8" s="1">
        <v>0.824622</v>
      </c>
      <c r="E8" s="1">
        <v>0.823291</v>
      </c>
      <c r="F8" s="1">
        <v>0.825781</v>
      </c>
      <c r="G8" s="1">
        <v>0.824773</v>
      </c>
      <c r="H8" s="1">
        <v>0.823105</v>
      </c>
      <c r="I8" s="1">
        <v>0.818569</v>
      </c>
      <c r="P8" s="1"/>
    </row>
    <row r="9">
      <c r="A9" s="1">
        <v>70.0</v>
      </c>
      <c r="B9" s="1">
        <v>0.827954</v>
      </c>
      <c r="C9" s="1">
        <v>0.826759</v>
      </c>
      <c r="D9" s="1">
        <v>0.826787</v>
      </c>
      <c r="E9" s="1">
        <v>0.825236</v>
      </c>
      <c r="F9" s="1">
        <v>0.827954</v>
      </c>
      <c r="G9" s="1">
        <v>0.8269</v>
      </c>
      <c r="H9" s="1">
        <v>0.825029</v>
      </c>
      <c r="I9" s="1">
        <v>0.820466</v>
      </c>
      <c r="P9" s="1"/>
    </row>
    <row r="10">
      <c r="A10" s="1">
        <v>80.0</v>
      </c>
      <c r="B10" s="1">
        <v>0.829894</v>
      </c>
      <c r="C10" s="1">
        <v>0.828678</v>
      </c>
      <c r="D10" s="1">
        <v>0.828559</v>
      </c>
      <c r="E10" s="1">
        <v>0.82682</v>
      </c>
      <c r="F10" s="1">
        <v>0.829894</v>
      </c>
      <c r="G10" s="1">
        <v>0.82877</v>
      </c>
      <c r="H10" s="1">
        <v>0.826877</v>
      </c>
      <c r="I10" s="1">
        <v>0.821985</v>
      </c>
      <c r="P10" s="1"/>
    </row>
    <row r="11">
      <c r="A11" s="1">
        <v>90.0</v>
      </c>
      <c r="B11" s="1">
        <v>0.831438</v>
      </c>
      <c r="C11" s="1">
        <v>0.830236</v>
      </c>
      <c r="D11" s="1">
        <v>0.830111</v>
      </c>
      <c r="E11" s="1">
        <v>0.82841</v>
      </c>
      <c r="F11" s="1">
        <v>0.831438</v>
      </c>
      <c r="G11" s="1">
        <v>0.83033</v>
      </c>
      <c r="H11" s="1">
        <v>0.828269</v>
      </c>
      <c r="I11" s="1">
        <v>0.823685</v>
      </c>
      <c r="P11" s="1"/>
    </row>
    <row r="12">
      <c r="A12" s="1">
        <v>100.0</v>
      </c>
      <c r="B12" s="1">
        <v>0.83285</v>
      </c>
      <c r="C12" s="1">
        <v>0.831694</v>
      </c>
      <c r="D12" s="1">
        <v>0.83146</v>
      </c>
      <c r="E12" s="1">
        <v>0.829657</v>
      </c>
      <c r="F12" s="1">
        <v>0.83285</v>
      </c>
      <c r="G12" s="1">
        <v>0.831649</v>
      </c>
      <c r="H12" s="1">
        <v>0.82955</v>
      </c>
      <c r="I12" s="1">
        <v>0.824984</v>
      </c>
      <c r="P12" s="1"/>
    </row>
    <row r="13">
      <c r="A13" s="1">
        <v>110.0</v>
      </c>
      <c r="B13" s="1">
        <v>0.834036</v>
      </c>
      <c r="C13" s="1">
        <v>0.832997</v>
      </c>
      <c r="D13" s="1">
        <v>0.832771</v>
      </c>
      <c r="E13" s="1">
        <v>0.830964</v>
      </c>
      <c r="F13" s="1">
        <v>0.834036</v>
      </c>
      <c r="G13" s="1">
        <v>0.832842</v>
      </c>
      <c r="H13" s="1">
        <v>0.830651</v>
      </c>
      <c r="I13" s="1">
        <v>0.826261</v>
      </c>
      <c r="P13" s="1"/>
    </row>
    <row r="14">
      <c r="A14" s="1">
        <v>120.0</v>
      </c>
      <c r="B14" s="1">
        <v>0.835238</v>
      </c>
      <c r="C14" s="1">
        <v>0.834077</v>
      </c>
      <c r="D14" s="1">
        <v>0.833885</v>
      </c>
      <c r="E14" s="1">
        <v>0.832009</v>
      </c>
      <c r="F14" s="1">
        <v>0.835238</v>
      </c>
      <c r="G14" s="1">
        <v>0.833892</v>
      </c>
      <c r="H14" s="1">
        <v>0.831749</v>
      </c>
      <c r="I14" s="1">
        <v>0.827345</v>
      </c>
      <c r="P14" s="1"/>
    </row>
    <row r="15">
      <c r="A15" s="1">
        <v>130.0</v>
      </c>
      <c r="B15" s="1">
        <v>0.836161</v>
      </c>
      <c r="C15" s="1">
        <v>0.835028</v>
      </c>
      <c r="D15" s="1">
        <v>0.834793</v>
      </c>
      <c r="E15" s="1">
        <v>0.832935</v>
      </c>
      <c r="F15" s="1">
        <v>0.836161</v>
      </c>
      <c r="G15" s="1">
        <v>0.834787</v>
      </c>
      <c r="H15" s="1">
        <v>0.832771</v>
      </c>
      <c r="I15" s="1">
        <v>0.828222</v>
      </c>
      <c r="P15" s="1"/>
    </row>
    <row r="16">
      <c r="A16" s="1">
        <v>140.0</v>
      </c>
      <c r="B16" s="1">
        <v>0.837036</v>
      </c>
      <c r="C16" s="1">
        <v>0.835965</v>
      </c>
      <c r="D16" s="1">
        <v>0.835566</v>
      </c>
      <c r="E16" s="1">
        <v>0.833795</v>
      </c>
      <c r="F16" s="1">
        <v>0.837036</v>
      </c>
      <c r="G16" s="1">
        <v>0.83561</v>
      </c>
      <c r="H16" s="1">
        <v>0.833494</v>
      </c>
      <c r="I16" s="1">
        <v>0.828979</v>
      </c>
      <c r="P16" s="1"/>
    </row>
    <row r="17">
      <c r="A17" s="1">
        <v>150.0</v>
      </c>
      <c r="B17" s="1">
        <v>0.837801</v>
      </c>
      <c r="C17" s="1">
        <v>0.836754</v>
      </c>
      <c r="D17" s="1">
        <v>0.836367</v>
      </c>
      <c r="E17" s="1">
        <v>0.834786</v>
      </c>
      <c r="F17" s="1">
        <v>0.837801</v>
      </c>
      <c r="G17" s="1">
        <v>0.83639</v>
      </c>
      <c r="H17" s="1">
        <v>0.834188</v>
      </c>
      <c r="I17" s="1">
        <v>0.82975</v>
      </c>
      <c r="P17" s="1"/>
    </row>
    <row r="18">
      <c r="A18" s="1">
        <v>160.0</v>
      </c>
      <c r="B18" s="1">
        <v>0.83853</v>
      </c>
      <c r="C18" s="1">
        <v>0.837349</v>
      </c>
      <c r="D18" s="1">
        <v>0.837091</v>
      </c>
      <c r="E18" s="1">
        <v>0.835502</v>
      </c>
      <c r="F18" s="1">
        <v>0.83853</v>
      </c>
      <c r="G18" s="1">
        <v>0.836914</v>
      </c>
      <c r="H18" s="1">
        <v>0.834934</v>
      </c>
      <c r="I18" s="1">
        <v>0.830394</v>
      </c>
      <c r="P18" s="1"/>
    </row>
    <row r="19">
      <c r="A19" s="1">
        <v>170.0</v>
      </c>
      <c r="B19" s="1">
        <v>0.839039</v>
      </c>
      <c r="C19" s="1">
        <v>0.837878</v>
      </c>
      <c r="D19" s="1">
        <v>0.837658</v>
      </c>
      <c r="E19" s="1">
        <v>0.836211</v>
      </c>
      <c r="F19" s="1">
        <v>0.839039</v>
      </c>
      <c r="G19" s="1">
        <v>0.837571</v>
      </c>
      <c r="H19" s="1">
        <v>0.835571</v>
      </c>
      <c r="I19" s="1">
        <v>0.831293</v>
      </c>
      <c r="P19" s="1"/>
    </row>
    <row r="20">
      <c r="A20" s="1">
        <v>180.0</v>
      </c>
      <c r="B20" s="1">
        <v>0.839492</v>
      </c>
      <c r="C20" s="1">
        <v>0.838359</v>
      </c>
      <c r="D20" s="1">
        <v>0.838085</v>
      </c>
      <c r="E20" s="1">
        <v>0.836793</v>
      </c>
      <c r="F20" s="1">
        <v>0.839492</v>
      </c>
      <c r="G20" s="1">
        <v>0.837935</v>
      </c>
      <c r="H20" s="1">
        <v>0.836158</v>
      </c>
      <c r="I20" s="1">
        <v>0.831805</v>
      </c>
      <c r="P20" s="1"/>
    </row>
    <row r="21">
      <c r="A21" s="1">
        <v>190.0</v>
      </c>
      <c r="B21" s="1">
        <v>0.839863</v>
      </c>
      <c r="C21" s="1">
        <v>0.838849</v>
      </c>
      <c r="D21" s="1">
        <v>0.838582</v>
      </c>
      <c r="E21" s="1">
        <v>0.837289</v>
      </c>
      <c r="F21" s="1">
        <v>0.839863</v>
      </c>
      <c r="G21" s="1">
        <v>0.838419</v>
      </c>
      <c r="H21" s="1">
        <v>0.836844</v>
      </c>
      <c r="I21" s="1">
        <v>0.832351</v>
      </c>
      <c r="P21" s="1"/>
    </row>
    <row r="22">
      <c r="A22" s="1">
        <v>200.0</v>
      </c>
      <c r="B22" s="1">
        <v>0.840131</v>
      </c>
      <c r="C22" s="1">
        <v>0.839216</v>
      </c>
      <c r="D22" s="1">
        <v>0.83897</v>
      </c>
      <c r="E22" s="1">
        <v>0.837807</v>
      </c>
      <c r="F22" s="1">
        <v>0.840131</v>
      </c>
      <c r="G22" s="1">
        <v>0.83887</v>
      </c>
      <c r="H22" s="1">
        <v>0.837387</v>
      </c>
      <c r="I22" s="1">
        <v>0.833068</v>
      </c>
      <c r="P22" s="1"/>
    </row>
    <row r="23">
      <c r="A23" s="1">
        <v>210.0</v>
      </c>
      <c r="B23" s="1">
        <v>0.840377</v>
      </c>
      <c r="C23" s="1">
        <v>0.839652</v>
      </c>
      <c r="D23" s="1">
        <v>0.839328</v>
      </c>
      <c r="E23" s="1">
        <v>0.838249</v>
      </c>
      <c r="F23" s="1">
        <v>0.840377</v>
      </c>
      <c r="G23" s="1">
        <v>0.839394</v>
      </c>
      <c r="H23" s="1">
        <v>0.837849</v>
      </c>
      <c r="I23" s="1">
        <v>0.833756</v>
      </c>
      <c r="P23" s="1"/>
    </row>
    <row r="24">
      <c r="A24" s="1">
        <v>220.0</v>
      </c>
      <c r="B24" s="1">
        <v>0.840573</v>
      </c>
      <c r="C24" s="1">
        <v>0.840067</v>
      </c>
      <c r="D24" s="1">
        <v>0.83977</v>
      </c>
      <c r="E24" s="1">
        <v>0.838671</v>
      </c>
      <c r="F24" s="1">
        <v>0.840573</v>
      </c>
      <c r="G24" s="1">
        <v>0.839678</v>
      </c>
      <c r="H24" s="1">
        <v>0.83826</v>
      </c>
      <c r="I24" s="1">
        <v>0.834138</v>
      </c>
      <c r="P24" s="1"/>
    </row>
    <row r="25">
      <c r="A25" s="1">
        <v>230.0</v>
      </c>
      <c r="B25" s="1">
        <v>0.840879</v>
      </c>
      <c r="C25" s="1">
        <v>0.840435</v>
      </c>
      <c r="D25" s="1">
        <v>0.840166</v>
      </c>
      <c r="E25" s="1">
        <v>0.839087</v>
      </c>
      <c r="F25" s="1">
        <v>0.840879</v>
      </c>
      <c r="G25" s="1">
        <v>0.840069</v>
      </c>
      <c r="H25" s="1">
        <v>0.838585</v>
      </c>
      <c r="I25" s="1">
        <v>0.834403</v>
      </c>
      <c r="P25" s="1"/>
    </row>
    <row r="26">
      <c r="A26" s="1">
        <v>240.0</v>
      </c>
      <c r="B26" s="1">
        <v>0.841042</v>
      </c>
      <c r="C26" s="1">
        <v>0.840823</v>
      </c>
      <c r="D26" s="1">
        <v>0.840578</v>
      </c>
      <c r="E26" s="1">
        <v>0.83963</v>
      </c>
      <c r="F26" s="1">
        <v>0.841042</v>
      </c>
      <c r="G26" s="1">
        <v>0.840445</v>
      </c>
      <c r="H26" s="1">
        <v>0.83901</v>
      </c>
      <c r="I26" s="1">
        <v>0.834738</v>
      </c>
      <c r="P26" s="1"/>
    </row>
    <row r="27">
      <c r="A27" s="1">
        <v>250.0</v>
      </c>
      <c r="B27" s="1">
        <v>0.841149</v>
      </c>
      <c r="C27" s="1">
        <v>0.841357</v>
      </c>
      <c r="D27" s="1">
        <v>0.841038</v>
      </c>
      <c r="E27" s="1">
        <v>0.839984</v>
      </c>
      <c r="F27" s="1">
        <v>0.841149</v>
      </c>
      <c r="G27" s="1">
        <v>0.840814</v>
      </c>
      <c r="H27" s="1">
        <v>0.839446</v>
      </c>
      <c r="I27" s="1">
        <v>0.835258</v>
      </c>
      <c r="P27" s="1"/>
    </row>
    <row r="28">
      <c r="A28" s="1">
        <v>260.0</v>
      </c>
      <c r="B28" s="1">
        <v>0.84156</v>
      </c>
      <c r="C28" s="1">
        <v>0.841645</v>
      </c>
      <c r="D28" s="1">
        <v>0.841353</v>
      </c>
      <c r="E28" s="1">
        <v>0.840265</v>
      </c>
      <c r="F28" s="1">
        <v>0.84156</v>
      </c>
      <c r="G28" s="1">
        <v>0.841146</v>
      </c>
      <c r="H28" s="1">
        <v>0.839812</v>
      </c>
      <c r="I28" s="1">
        <v>0.835772</v>
      </c>
      <c r="P28" s="1"/>
    </row>
    <row r="29">
      <c r="A29" s="1">
        <v>270.0</v>
      </c>
      <c r="B29" s="1">
        <v>0.841818</v>
      </c>
      <c r="C29" s="1">
        <v>0.841945</v>
      </c>
      <c r="D29" s="1">
        <v>0.841668</v>
      </c>
      <c r="E29" s="1">
        <v>0.840713</v>
      </c>
      <c r="F29" s="1">
        <v>0.841818</v>
      </c>
      <c r="G29" s="1">
        <v>0.84148</v>
      </c>
      <c r="H29" s="1">
        <v>0.840113</v>
      </c>
      <c r="I29" s="1">
        <v>0.836272</v>
      </c>
      <c r="P29" s="1"/>
    </row>
    <row r="30">
      <c r="A30" s="1">
        <v>280.0</v>
      </c>
      <c r="B30" s="1">
        <v>0.841987</v>
      </c>
      <c r="C30" s="1">
        <v>0.842247</v>
      </c>
      <c r="D30" s="1">
        <v>0.842105</v>
      </c>
      <c r="E30" s="1">
        <v>0.841126</v>
      </c>
      <c r="F30" s="1">
        <v>0.841987</v>
      </c>
      <c r="G30" s="1">
        <v>0.841802</v>
      </c>
      <c r="H30" s="1">
        <v>0.840521</v>
      </c>
      <c r="I30" s="1">
        <v>0.836717</v>
      </c>
      <c r="P30" s="1"/>
    </row>
    <row r="31">
      <c r="A31" s="1">
        <v>290.0</v>
      </c>
      <c r="B31" s="1">
        <v>0.84215</v>
      </c>
      <c r="C31" s="1">
        <v>0.842539</v>
      </c>
      <c r="D31" s="1">
        <v>0.842495</v>
      </c>
      <c r="E31" s="1">
        <v>0.841521</v>
      </c>
      <c r="F31" s="1">
        <v>0.84215</v>
      </c>
      <c r="G31" s="1">
        <v>0.842383</v>
      </c>
      <c r="H31" s="1">
        <v>0.840793</v>
      </c>
      <c r="I31" s="1">
        <v>0.837088</v>
      </c>
      <c r="P31" s="1"/>
    </row>
    <row r="32">
      <c r="A32" s="1">
        <v>300.0</v>
      </c>
      <c r="B32" s="1">
        <v>0.842345</v>
      </c>
      <c r="C32" s="1">
        <v>0.842936</v>
      </c>
      <c r="D32" s="1">
        <v>0.842782</v>
      </c>
      <c r="E32" s="1">
        <v>0.841876</v>
      </c>
      <c r="F32" s="1">
        <v>0.842345</v>
      </c>
      <c r="G32" s="1">
        <v>0.842693</v>
      </c>
      <c r="H32" s="1">
        <v>0.841179</v>
      </c>
      <c r="I32" s="1">
        <v>0.83753</v>
      </c>
      <c r="P32" s="1"/>
    </row>
    <row r="33">
      <c r="A33" s="1">
        <v>310.0</v>
      </c>
      <c r="B33" s="1">
        <v>0.842466</v>
      </c>
      <c r="C33" s="1">
        <v>0.843182</v>
      </c>
      <c r="D33" s="1">
        <v>0.843082</v>
      </c>
      <c r="E33" s="1">
        <v>0.842243</v>
      </c>
      <c r="F33" s="1">
        <v>0.842466</v>
      </c>
      <c r="G33" s="1">
        <v>0.842973</v>
      </c>
      <c r="H33" s="1">
        <v>0.841457</v>
      </c>
      <c r="I33" s="1">
        <v>0.837686</v>
      </c>
      <c r="P33" s="1"/>
    </row>
    <row r="34">
      <c r="A34" s="1">
        <v>320.0</v>
      </c>
      <c r="B34" s="1">
        <v>0.84263</v>
      </c>
      <c r="C34" s="1">
        <v>0.843315</v>
      </c>
      <c r="D34" s="1">
        <v>0.84346</v>
      </c>
      <c r="E34" s="1">
        <v>0.842439</v>
      </c>
      <c r="F34" s="1">
        <v>0.84263</v>
      </c>
      <c r="G34" s="1">
        <v>0.843307</v>
      </c>
      <c r="H34" s="1">
        <v>0.84176</v>
      </c>
      <c r="I34" s="1">
        <v>0.837929</v>
      </c>
      <c r="P34" s="1"/>
    </row>
    <row r="35">
      <c r="A35" s="1">
        <v>330.0</v>
      </c>
      <c r="B35" s="1">
        <v>0.842853</v>
      </c>
      <c r="C35" s="1">
        <v>0.843576</v>
      </c>
      <c r="D35" s="1">
        <v>0.843791</v>
      </c>
      <c r="E35" s="1">
        <v>0.842801</v>
      </c>
      <c r="F35" s="1">
        <v>0.842853</v>
      </c>
      <c r="G35" s="1">
        <v>0.843539</v>
      </c>
      <c r="H35" s="1">
        <v>0.842061</v>
      </c>
      <c r="I35" s="1">
        <v>0.838294</v>
      </c>
      <c r="P35" s="1"/>
    </row>
    <row r="36">
      <c r="A36" s="1">
        <v>340.0</v>
      </c>
      <c r="B36" s="1">
        <v>0.842979</v>
      </c>
      <c r="C36" s="1">
        <v>0.843859</v>
      </c>
      <c r="D36" s="1">
        <v>0.844037</v>
      </c>
      <c r="E36" s="1">
        <v>0.843212</v>
      </c>
      <c r="F36" s="1">
        <v>0.842979</v>
      </c>
      <c r="G36" s="1">
        <v>0.843753</v>
      </c>
      <c r="H36" s="1">
        <v>0.842317</v>
      </c>
      <c r="I36" s="1">
        <v>0.838817</v>
      </c>
      <c r="P36" s="1"/>
    </row>
    <row r="37">
      <c r="A37" s="1">
        <v>350.0</v>
      </c>
      <c r="B37" s="1">
        <v>0.843058</v>
      </c>
      <c r="C37" s="1">
        <v>0.844165</v>
      </c>
      <c r="D37" s="1">
        <v>0.844338</v>
      </c>
      <c r="E37" s="1">
        <v>0.843481</v>
      </c>
      <c r="F37" s="1">
        <v>0.843058</v>
      </c>
      <c r="G37" s="1">
        <v>0.84398</v>
      </c>
      <c r="H37" s="1">
        <v>0.842573</v>
      </c>
      <c r="I37" s="1">
        <v>0.83911</v>
      </c>
      <c r="P37" s="1"/>
    </row>
    <row r="38">
      <c r="A38" s="1">
        <v>360.0</v>
      </c>
      <c r="B38" s="1">
        <v>0.843182</v>
      </c>
      <c r="C38" s="1">
        <v>0.844457</v>
      </c>
      <c r="D38" s="1">
        <v>0.844572</v>
      </c>
      <c r="E38" s="1">
        <v>0.843877</v>
      </c>
      <c r="F38" s="1">
        <v>0.843182</v>
      </c>
      <c r="G38" s="1">
        <v>0.844152</v>
      </c>
      <c r="H38" s="1">
        <v>0.842936</v>
      </c>
      <c r="I38" s="1">
        <v>0.83933</v>
      </c>
      <c r="P38" s="1"/>
    </row>
    <row r="39">
      <c r="A39" s="1">
        <v>370.0</v>
      </c>
      <c r="B39" s="1">
        <v>0.843356</v>
      </c>
      <c r="C39" s="1">
        <v>0.844678</v>
      </c>
      <c r="D39" s="1">
        <v>0.844805</v>
      </c>
      <c r="E39" s="1">
        <v>0.844131</v>
      </c>
      <c r="F39" s="1">
        <v>0.843356</v>
      </c>
      <c r="G39" s="1">
        <v>0.844354</v>
      </c>
      <c r="H39" s="1">
        <v>0.843215</v>
      </c>
      <c r="I39" s="1">
        <v>0.839811</v>
      </c>
      <c r="P39" s="1"/>
    </row>
    <row r="40">
      <c r="A40" s="1">
        <v>380.0</v>
      </c>
      <c r="B40" s="1">
        <v>0.84351</v>
      </c>
      <c r="C40" s="1">
        <v>0.844912</v>
      </c>
      <c r="D40" s="1">
        <v>0.84506</v>
      </c>
      <c r="E40" s="1">
        <v>0.844463</v>
      </c>
      <c r="F40" s="1">
        <v>0.84351</v>
      </c>
      <c r="G40" s="1">
        <v>0.844674</v>
      </c>
      <c r="H40" s="1">
        <v>0.84346</v>
      </c>
      <c r="I40" s="1">
        <v>0.840213</v>
      </c>
      <c r="P40" s="1"/>
    </row>
    <row r="41">
      <c r="A41" s="1">
        <v>390.0</v>
      </c>
      <c r="B41" s="1">
        <v>0.843619</v>
      </c>
      <c r="C41" s="1">
        <v>0.84513</v>
      </c>
      <c r="D41" s="1">
        <v>0.845393</v>
      </c>
      <c r="E41" s="1">
        <v>0.84467</v>
      </c>
      <c r="F41" s="1">
        <v>0.843619</v>
      </c>
      <c r="G41" s="1">
        <v>0.844955</v>
      </c>
      <c r="H41" s="1">
        <v>0.84389</v>
      </c>
      <c r="I41" s="1">
        <v>0.840479</v>
      </c>
      <c r="P41" s="1"/>
    </row>
    <row r="42">
      <c r="A42" s="1">
        <v>400.0</v>
      </c>
      <c r="B42" s="1">
        <v>0.843743</v>
      </c>
      <c r="C42" s="1">
        <v>0.845402</v>
      </c>
      <c r="D42" s="1">
        <v>0.845642</v>
      </c>
      <c r="E42" s="1">
        <v>0.844817</v>
      </c>
      <c r="F42" s="1">
        <v>0.843743</v>
      </c>
      <c r="G42" s="1">
        <v>0.845262</v>
      </c>
      <c r="H42" s="1">
        <v>0.84426</v>
      </c>
      <c r="I42" s="1">
        <v>0.840708</v>
      </c>
      <c r="P42" s="1"/>
    </row>
    <row r="43">
      <c r="A43" s="1">
        <v>410.0</v>
      </c>
      <c r="B43" s="1">
        <v>0.843987</v>
      </c>
      <c r="C43" s="1">
        <v>0.845625</v>
      </c>
      <c r="D43" s="1">
        <v>0.845896</v>
      </c>
      <c r="E43" s="1">
        <v>0.845009</v>
      </c>
      <c r="F43" s="1">
        <v>0.843987</v>
      </c>
      <c r="G43" s="1">
        <v>0.84549</v>
      </c>
      <c r="H43" s="1">
        <v>0.844607</v>
      </c>
      <c r="I43" s="1">
        <v>0.840931</v>
      </c>
      <c r="P43" s="1"/>
    </row>
    <row r="44">
      <c r="A44" s="1">
        <v>420.0</v>
      </c>
      <c r="B44" s="1">
        <v>0.844155</v>
      </c>
      <c r="C44" s="1">
        <v>0.84581</v>
      </c>
      <c r="D44" s="1">
        <v>0.846129</v>
      </c>
      <c r="E44" s="1">
        <v>0.845185</v>
      </c>
      <c r="F44" s="1">
        <v>0.844155</v>
      </c>
      <c r="G44" s="1">
        <v>0.845713</v>
      </c>
      <c r="H44" s="1">
        <v>0.844859</v>
      </c>
      <c r="I44" s="1">
        <v>0.841039</v>
      </c>
      <c r="P44" s="1"/>
    </row>
    <row r="45">
      <c r="A45" s="1">
        <v>430.0</v>
      </c>
      <c r="B45" s="1">
        <v>0.844309</v>
      </c>
      <c r="C45" s="1">
        <v>0.845927</v>
      </c>
      <c r="D45" s="1">
        <v>0.846422</v>
      </c>
      <c r="E45" s="1">
        <v>0.845432</v>
      </c>
      <c r="F45" s="1">
        <v>0.844309</v>
      </c>
      <c r="G45" s="1">
        <v>0.846002</v>
      </c>
      <c r="H45" s="1">
        <v>0.845129</v>
      </c>
      <c r="I45" s="1">
        <v>0.841367</v>
      </c>
      <c r="P45" s="1"/>
    </row>
    <row r="46">
      <c r="A46" s="1">
        <v>440.0</v>
      </c>
      <c r="B46" s="1">
        <v>0.844488</v>
      </c>
      <c r="C46" s="1">
        <v>0.84615</v>
      </c>
      <c r="D46" s="1">
        <v>0.84675</v>
      </c>
      <c r="E46" s="1">
        <v>0.84569</v>
      </c>
      <c r="F46" s="1">
        <v>0.844488</v>
      </c>
      <c r="G46" s="1">
        <v>0.846216</v>
      </c>
      <c r="H46" s="1">
        <v>0.845332</v>
      </c>
      <c r="I46" s="1">
        <v>0.841493</v>
      </c>
      <c r="P46" s="1"/>
    </row>
    <row r="47">
      <c r="A47" s="1">
        <v>450.0</v>
      </c>
      <c r="B47" s="1">
        <v>0.844618</v>
      </c>
      <c r="C47" s="1">
        <v>0.846365</v>
      </c>
      <c r="D47" s="1">
        <v>0.846911</v>
      </c>
      <c r="E47" s="1">
        <v>0.845897</v>
      </c>
      <c r="F47" s="1">
        <v>0.844618</v>
      </c>
      <c r="G47" s="1">
        <v>0.84647</v>
      </c>
      <c r="H47" s="1">
        <v>0.845566</v>
      </c>
      <c r="I47" s="1">
        <v>0.841793</v>
      </c>
      <c r="P47" s="1"/>
    </row>
    <row r="48">
      <c r="A48" s="1">
        <v>460.0</v>
      </c>
      <c r="B48" s="1">
        <v>0.844711</v>
      </c>
      <c r="C48" s="1">
        <v>0.846502</v>
      </c>
      <c r="D48" s="1">
        <v>0.847031</v>
      </c>
      <c r="E48" s="1">
        <v>0.846115</v>
      </c>
      <c r="F48" s="1">
        <v>0.844711</v>
      </c>
      <c r="G48" s="1">
        <v>0.846663</v>
      </c>
      <c r="H48" s="1">
        <v>0.845809</v>
      </c>
      <c r="I48" s="1">
        <v>0.842122</v>
      </c>
      <c r="P48" s="1"/>
    </row>
    <row r="49">
      <c r="A49" s="1">
        <v>470.0</v>
      </c>
      <c r="B49" s="1">
        <v>0.844779</v>
      </c>
      <c r="C49" s="1">
        <v>0.846633</v>
      </c>
      <c r="D49" s="1">
        <v>0.847253</v>
      </c>
      <c r="E49" s="1">
        <v>0.84628</v>
      </c>
      <c r="F49" s="1">
        <v>0.844779</v>
      </c>
      <c r="G49" s="1">
        <v>0.846803</v>
      </c>
      <c r="H49" s="1">
        <v>0.846074</v>
      </c>
      <c r="I49" s="1">
        <v>0.842428</v>
      </c>
      <c r="P49" s="1"/>
    </row>
    <row r="50">
      <c r="A50" s="1">
        <v>480.0</v>
      </c>
      <c r="B50" s="1">
        <v>0.845013</v>
      </c>
      <c r="C50" s="1">
        <v>0.846804</v>
      </c>
      <c r="D50" s="1">
        <v>0.847492</v>
      </c>
      <c r="E50" s="1">
        <v>0.84648</v>
      </c>
      <c r="F50" s="1">
        <v>0.845013</v>
      </c>
      <c r="G50" s="1">
        <v>0.846923</v>
      </c>
      <c r="H50" s="1">
        <v>0.846297</v>
      </c>
      <c r="I50" s="1">
        <v>0.84264</v>
      </c>
      <c r="P50" s="1"/>
    </row>
    <row r="51">
      <c r="A51" s="1">
        <v>490.0</v>
      </c>
      <c r="B51" s="1">
        <v>0.845167</v>
      </c>
      <c r="C51" s="1">
        <v>0.84695</v>
      </c>
      <c r="D51" s="1">
        <v>0.847669</v>
      </c>
      <c r="E51" s="1">
        <v>0.846648</v>
      </c>
      <c r="F51" s="1">
        <v>0.845167</v>
      </c>
      <c r="G51" s="1">
        <v>0.847083</v>
      </c>
      <c r="H51" s="1">
        <v>0.846496</v>
      </c>
      <c r="I51" s="1">
        <v>0.843005</v>
      </c>
      <c r="P51" s="1"/>
    </row>
    <row r="52">
      <c r="A52" s="1">
        <v>500.0</v>
      </c>
      <c r="B52" s="1">
        <v>0.845294</v>
      </c>
      <c r="C52" s="1">
        <v>0.847222</v>
      </c>
      <c r="D52" s="1">
        <v>0.847863</v>
      </c>
      <c r="E52" s="1">
        <v>0.846815</v>
      </c>
      <c r="F52" s="1">
        <v>0.845294</v>
      </c>
      <c r="G52" s="1">
        <v>0.847273</v>
      </c>
      <c r="H52" s="1">
        <v>0.846727</v>
      </c>
      <c r="I52" s="1">
        <v>0.843231</v>
      </c>
      <c r="P52" s="1"/>
    </row>
    <row r="53">
      <c r="A53" s="1">
        <v>510.0</v>
      </c>
      <c r="B53" s="1">
        <v>0.845405</v>
      </c>
      <c r="C53" s="1">
        <v>0.847417</v>
      </c>
      <c r="D53" s="1">
        <v>0.848052</v>
      </c>
      <c r="E53" s="1">
        <v>0.846972</v>
      </c>
      <c r="F53" s="1">
        <v>0.845405</v>
      </c>
      <c r="G53" s="1">
        <v>0.847513</v>
      </c>
      <c r="H53" s="1">
        <v>0.846941</v>
      </c>
      <c r="I53" s="1">
        <v>0.843372</v>
      </c>
      <c r="P53" s="1"/>
    </row>
    <row r="54">
      <c r="A54" s="1">
        <v>520.0</v>
      </c>
      <c r="B54" s="1">
        <v>0.845471</v>
      </c>
      <c r="C54" s="1">
        <v>0.847613</v>
      </c>
      <c r="D54" s="1">
        <v>0.848208</v>
      </c>
      <c r="E54" s="1">
        <v>0.847142</v>
      </c>
      <c r="F54" s="1">
        <v>0.845471</v>
      </c>
      <c r="G54" s="1">
        <v>0.847663</v>
      </c>
      <c r="H54" s="1">
        <v>0.847056</v>
      </c>
      <c r="I54" s="1">
        <v>0.843516</v>
      </c>
      <c r="P54" s="1"/>
    </row>
    <row r="55">
      <c r="A55" s="1">
        <v>530.0</v>
      </c>
      <c r="B55" s="1">
        <v>0.845572</v>
      </c>
      <c r="C55" s="1">
        <v>0.847757</v>
      </c>
      <c r="D55" s="1">
        <v>0.848367</v>
      </c>
      <c r="E55" s="1">
        <v>0.847358</v>
      </c>
      <c r="F55" s="1">
        <v>0.845572</v>
      </c>
      <c r="G55" s="1">
        <v>0.847764</v>
      </c>
      <c r="H55" s="1">
        <v>0.84721</v>
      </c>
      <c r="I55" s="1">
        <v>0.843678</v>
      </c>
      <c r="P55" s="1"/>
    </row>
    <row r="56">
      <c r="A56" s="1">
        <v>540.0</v>
      </c>
      <c r="B56" s="1">
        <v>0.845633</v>
      </c>
      <c r="C56" s="1">
        <v>0.847992</v>
      </c>
      <c r="D56" s="1">
        <v>0.848552</v>
      </c>
      <c r="E56" s="1">
        <v>0.847552</v>
      </c>
      <c r="F56" s="1">
        <v>0.845633</v>
      </c>
      <c r="G56" s="1">
        <v>0.847887</v>
      </c>
      <c r="H56" s="1">
        <v>0.847402</v>
      </c>
      <c r="I56" s="1">
        <v>0.843788</v>
      </c>
      <c r="P56" s="1"/>
    </row>
    <row r="57">
      <c r="A57" s="1">
        <v>550.0</v>
      </c>
      <c r="B57" s="1">
        <v>0.845733</v>
      </c>
      <c r="C57" s="1">
        <v>0.848205</v>
      </c>
      <c r="D57" s="1">
        <v>0.848705</v>
      </c>
      <c r="E57" s="1">
        <v>0.847703</v>
      </c>
      <c r="F57" s="1">
        <v>0.845733</v>
      </c>
      <c r="G57" s="1">
        <v>0.848089</v>
      </c>
      <c r="H57" s="1">
        <v>0.847599</v>
      </c>
      <c r="I57" s="1">
        <v>0.844009</v>
      </c>
      <c r="P57" s="1"/>
    </row>
    <row r="58">
      <c r="A58" s="1">
        <v>560.0</v>
      </c>
      <c r="B58" s="1">
        <v>0.845916</v>
      </c>
      <c r="C58" s="1">
        <v>0.848303</v>
      </c>
      <c r="D58" s="1">
        <v>0.848889</v>
      </c>
      <c r="E58" s="1">
        <v>0.847926</v>
      </c>
      <c r="F58" s="1">
        <v>0.845916</v>
      </c>
      <c r="G58" s="1">
        <v>0.84823</v>
      </c>
      <c r="H58" s="1">
        <v>0.847735</v>
      </c>
      <c r="I58" s="1">
        <v>0.844048</v>
      </c>
      <c r="P58" s="1"/>
    </row>
    <row r="59">
      <c r="A59" s="1">
        <v>570.0</v>
      </c>
      <c r="B59" s="1">
        <v>0.846016</v>
      </c>
      <c r="C59" s="1">
        <v>0.848498</v>
      </c>
      <c r="D59" s="1">
        <v>0.849057</v>
      </c>
      <c r="E59" s="1">
        <v>0.848055</v>
      </c>
      <c r="F59" s="1">
        <v>0.846016</v>
      </c>
      <c r="G59" s="1">
        <v>0.848417</v>
      </c>
      <c r="H59" s="1">
        <v>0.8479</v>
      </c>
      <c r="I59" s="1">
        <v>0.844164</v>
      </c>
      <c r="P59" s="1"/>
    </row>
    <row r="60">
      <c r="A60" s="1">
        <v>580.0</v>
      </c>
      <c r="B60" s="1">
        <v>0.846159</v>
      </c>
      <c r="C60" s="1">
        <v>0.848619</v>
      </c>
      <c r="D60" s="1">
        <v>0.849208</v>
      </c>
      <c r="E60" s="1">
        <v>0.848213</v>
      </c>
      <c r="F60" s="1">
        <v>0.846159</v>
      </c>
      <c r="G60" s="1">
        <v>0.848544</v>
      </c>
      <c r="H60" s="1">
        <v>0.847994</v>
      </c>
      <c r="I60" s="1">
        <v>0.84434</v>
      </c>
      <c r="P60" s="1"/>
    </row>
    <row r="61">
      <c r="A61" s="1">
        <v>590.0</v>
      </c>
      <c r="B61" s="1">
        <v>0.846269</v>
      </c>
      <c r="C61" s="1">
        <v>0.848746</v>
      </c>
      <c r="D61" s="1">
        <v>0.849332</v>
      </c>
      <c r="E61" s="1">
        <v>0.848368</v>
      </c>
      <c r="F61" s="1">
        <v>0.846269</v>
      </c>
      <c r="G61" s="1">
        <v>0.848715</v>
      </c>
      <c r="H61" s="1">
        <v>0.84816</v>
      </c>
      <c r="I61" s="1">
        <v>0.844439</v>
      </c>
      <c r="P61" s="1"/>
    </row>
    <row r="62">
      <c r="A62" s="1">
        <v>600.0</v>
      </c>
      <c r="B62" s="1">
        <v>0.846331</v>
      </c>
      <c r="C62" s="1">
        <v>0.848824</v>
      </c>
      <c r="D62" s="1">
        <v>0.849485</v>
      </c>
      <c r="E62" s="1">
        <v>0.848496</v>
      </c>
      <c r="F62" s="1">
        <v>0.846331</v>
      </c>
      <c r="G62" s="1">
        <v>0.848824</v>
      </c>
      <c r="H62" s="1">
        <v>0.848358</v>
      </c>
      <c r="I62" s="1">
        <v>0.844549</v>
      </c>
      <c r="P62" s="1"/>
    </row>
    <row r="63">
      <c r="A63" s="1">
        <v>610.0</v>
      </c>
      <c r="B63" s="1">
        <v>0.846391</v>
      </c>
      <c r="C63" s="1">
        <v>0.84901</v>
      </c>
      <c r="D63" s="1">
        <v>0.849644</v>
      </c>
      <c r="E63" s="1">
        <v>0.848607</v>
      </c>
      <c r="F63" s="1">
        <v>0.846391</v>
      </c>
      <c r="G63" s="1">
        <v>0.848921</v>
      </c>
      <c r="H63" s="1">
        <v>0.848477</v>
      </c>
      <c r="I63" s="1">
        <v>0.844699</v>
      </c>
      <c r="P63" s="1"/>
    </row>
    <row r="64">
      <c r="A64" s="1">
        <v>620.0</v>
      </c>
      <c r="B64" s="1">
        <v>0.846462</v>
      </c>
      <c r="C64" s="1">
        <v>0.849155</v>
      </c>
      <c r="D64" s="1">
        <v>0.849744</v>
      </c>
      <c r="E64" s="1">
        <v>0.848731</v>
      </c>
      <c r="F64" s="1">
        <v>0.846462</v>
      </c>
      <c r="G64" s="1">
        <v>0.849021</v>
      </c>
      <c r="H64" s="1">
        <v>0.848637</v>
      </c>
      <c r="I64" s="1">
        <v>0.844818</v>
      </c>
      <c r="P64" s="1"/>
    </row>
    <row r="65">
      <c r="A65" s="1">
        <v>630.0</v>
      </c>
      <c r="B65" s="1">
        <v>0.846592</v>
      </c>
      <c r="C65" s="1">
        <v>0.849287</v>
      </c>
      <c r="D65" s="1">
        <v>0.849839</v>
      </c>
      <c r="E65" s="1">
        <v>0.848865</v>
      </c>
      <c r="F65" s="1">
        <v>0.846592</v>
      </c>
      <c r="G65" s="1">
        <v>0.849107</v>
      </c>
      <c r="H65" s="1">
        <v>0.848785</v>
      </c>
      <c r="I65" s="1">
        <v>0.844925</v>
      </c>
      <c r="P65" s="1"/>
    </row>
    <row r="66">
      <c r="A66" s="1">
        <v>640.0</v>
      </c>
      <c r="B66" s="1">
        <v>0.846681</v>
      </c>
      <c r="C66" s="1">
        <v>0.849456</v>
      </c>
      <c r="D66" s="1">
        <v>0.849939</v>
      </c>
      <c r="E66" s="1">
        <v>0.849007</v>
      </c>
      <c r="F66" s="1">
        <v>0.846681</v>
      </c>
      <c r="G66" s="1">
        <v>0.849221</v>
      </c>
      <c r="H66" s="1">
        <v>0.848836</v>
      </c>
      <c r="I66" s="1">
        <v>0.845055</v>
      </c>
      <c r="P66" s="1"/>
    </row>
    <row r="67">
      <c r="A67" s="1">
        <v>650.0</v>
      </c>
      <c r="B67" s="1">
        <v>0.846778</v>
      </c>
      <c r="C67" s="1">
        <v>0.849567</v>
      </c>
      <c r="D67" s="1">
        <v>0.85004</v>
      </c>
      <c r="E67" s="1">
        <v>0.849117</v>
      </c>
      <c r="F67" s="1">
        <v>0.846778</v>
      </c>
      <c r="G67" s="1">
        <v>0.849327</v>
      </c>
      <c r="H67" s="1">
        <v>0.848987</v>
      </c>
      <c r="I67" s="1">
        <v>0.845205</v>
      </c>
      <c r="P67" s="1"/>
    </row>
    <row r="68">
      <c r="A68" s="1">
        <v>660.0</v>
      </c>
      <c r="B68" s="1">
        <v>0.846829</v>
      </c>
      <c r="C68" s="1">
        <v>0.849697</v>
      </c>
      <c r="D68" s="1">
        <v>0.850161</v>
      </c>
      <c r="E68" s="1">
        <v>0.849197</v>
      </c>
      <c r="F68" s="1">
        <v>0.846829</v>
      </c>
      <c r="G68" s="1">
        <v>0.849405</v>
      </c>
      <c r="H68" s="1">
        <v>0.849141</v>
      </c>
      <c r="I68" s="1">
        <v>0.845314</v>
      </c>
      <c r="P68" s="1"/>
    </row>
    <row r="69">
      <c r="A69" s="1">
        <v>670.0</v>
      </c>
      <c r="B69" s="1">
        <v>0.846884</v>
      </c>
      <c r="C69" s="1">
        <v>0.84989</v>
      </c>
      <c r="D69" s="1">
        <v>0.850265</v>
      </c>
      <c r="E69" s="1">
        <v>0.84932</v>
      </c>
      <c r="F69" s="1">
        <v>0.846884</v>
      </c>
      <c r="G69" s="1">
        <v>0.849486</v>
      </c>
      <c r="H69" s="1">
        <v>0.849222</v>
      </c>
      <c r="I69" s="1">
        <v>0.84545</v>
      </c>
      <c r="P69" s="1"/>
    </row>
    <row r="70">
      <c r="A70" s="1">
        <v>680.0</v>
      </c>
      <c r="B70" s="1">
        <v>0.846971</v>
      </c>
      <c r="C70" s="1">
        <v>0.850009</v>
      </c>
      <c r="D70" s="1">
        <v>0.850391</v>
      </c>
      <c r="E70" s="1">
        <v>0.849496</v>
      </c>
      <c r="F70" s="1">
        <v>0.846971</v>
      </c>
      <c r="G70" s="1">
        <v>0.849536</v>
      </c>
      <c r="H70" s="1">
        <v>0.849296</v>
      </c>
      <c r="I70" s="1">
        <v>0.845603</v>
      </c>
      <c r="P70" s="1"/>
    </row>
    <row r="71">
      <c r="A71" s="1">
        <v>690.0</v>
      </c>
      <c r="B71" s="1">
        <v>0.847013</v>
      </c>
      <c r="C71" s="1">
        <v>0.850173</v>
      </c>
      <c r="D71" s="1">
        <v>0.850492</v>
      </c>
      <c r="E71" s="1">
        <v>0.849604</v>
      </c>
      <c r="F71" s="1">
        <v>0.847013</v>
      </c>
      <c r="G71" s="1">
        <v>0.849648</v>
      </c>
      <c r="H71" s="1">
        <v>0.849363</v>
      </c>
      <c r="I71" s="1">
        <v>0.845757</v>
      </c>
      <c r="P71" s="1"/>
    </row>
    <row r="72">
      <c r="A72" s="1">
        <v>700.0</v>
      </c>
      <c r="B72" s="1">
        <v>0.84714</v>
      </c>
      <c r="C72" s="1">
        <v>0.85027</v>
      </c>
      <c r="D72" s="1">
        <v>0.850607</v>
      </c>
      <c r="E72" s="1">
        <v>0.849718</v>
      </c>
      <c r="F72" s="1">
        <v>0.84714</v>
      </c>
      <c r="G72" s="1">
        <v>0.849787</v>
      </c>
      <c r="H72" s="1">
        <v>0.849469</v>
      </c>
      <c r="I72" s="1">
        <v>0.845877</v>
      </c>
      <c r="P72" s="1"/>
    </row>
    <row r="73">
      <c r="A73" s="1">
        <v>710.0</v>
      </c>
      <c r="B73" s="1">
        <v>0.847198</v>
      </c>
      <c r="C73" s="1">
        <v>0.850329</v>
      </c>
      <c r="D73" s="1">
        <v>0.850703</v>
      </c>
      <c r="E73" s="1">
        <v>0.849898</v>
      </c>
      <c r="F73" s="1">
        <v>0.847198</v>
      </c>
      <c r="G73" s="1">
        <v>0.849891</v>
      </c>
      <c r="H73" s="1">
        <v>0.849604</v>
      </c>
      <c r="I73" s="1">
        <v>0.845972</v>
      </c>
      <c r="P73" s="1"/>
    </row>
    <row r="74">
      <c r="A74" s="1">
        <v>720.0</v>
      </c>
      <c r="B74" s="1">
        <v>0.847272</v>
      </c>
      <c r="C74" s="1">
        <v>0.850483</v>
      </c>
      <c r="D74" s="1">
        <v>0.850772</v>
      </c>
      <c r="E74" s="1">
        <v>0.850007</v>
      </c>
      <c r="F74" s="1">
        <v>0.847272</v>
      </c>
      <c r="G74" s="1">
        <v>0.850001</v>
      </c>
      <c r="H74" s="1">
        <v>0.849741</v>
      </c>
      <c r="I74" s="1">
        <v>0.846148</v>
      </c>
      <c r="P74" s="1"/>
    </row>
    <row r="75">
      <c r="A75" s="1">
        <v>730.0</v>
      </c>
      <c r="B75" s="1">
        <v>0.847309</v>
      </c>
      <c r="C75" s="1">
        <v>0.850599</v>
      </c>
      <c r="D75" s="1">
        <v>0.850919</v>
      </c>
      <c r="E75" s="1">
        <v>0.850167</v>
      </c>
      <c r="F75" s="1">
        <v>0.847309</v>
      </c>
      <c r="G75" s="1">
        <v>0.850144</v>
      </c>
      <c r="H75" s="1">
        <v>0.849871</v>
      </c>
      <c r="I75" s="1">
        <v>0.84624</v>
      </c>
      <c r="P75" s="1"/>
    </row>
    <row r="76">
      <c r="A76" s="1">
        <v>740.0</v>
      </c>
      <c r="B76" s="1">
        <v>0.847334</v>
      </c>
      <c r="C76" s="1">
        <v>0.850714</v>
      </c>
      <c r="D76" s="1">
        <v>0.851007</v>
      </c>
      <c r="E76" s="1">
        <v>0.850323</v>
      </c>
      <c r="F76" s="1">
        <v>0.847334</v>
      </c>
      <c r="G76" s="1">
        <v>0.850225</v>
      </c>
      <c r="H76" s="1">
        <v>0.850007</v>
      </c>
      <c r="I76" s="1">
        <v>0.846403</v>
      </c>
      <c r="P76" s="1"/>
    </row>
    <row r="77">
      <c r="A77" s="1">
        <v>750.0</v>
      </c>
      <c r="B77" s="1">
        <v>0.84737</v>
      </c>
      <c r="C77" s="1">
        <v>0.850784</v>
      </c>
      <c r="D77" s="1">
        <v>0.851107</v>
      </c>
      <c r="E77" s="1">
        <v>0.850476</v>
      </c>
      <c r="F77" s="1">
        <v>0.84737</v>
      </c>
      <c r="G77" s="1">
        <v>0.85031</v>
      </c>
      <c r="H77" s="1">
        <v>0.850106</v>
      </c>
      <c r="I77" s="1">
        <v>0.846565</v>
      </c>
      <c r="P77" s="1"/>
    </row>
    <row r="78">
      <c r="A78" s="1">
        <v>760.0</v>
      </c>
      <c r="B78" s="1">
        <v>0.847488</v>
      </c>
      <c r="C78" s="1">
        <v>0.850869</v>
      </c>
      <c r="D78" s="1">
        <v>0.851201</v>
      </c>
      <c r="E78" s="1">
        <v>0.850552</v>
      </c>
      <c r="F78" s="1">
        <v>0.847488</v>
      </c>
      <c r="G78" s="1">
        <v>0.850362</v>
      </c>
      <c r="H78" s="1">
        <v>0.850174</v>
      </c>
      <c r="I78" s="1">
        <v>0.846644</v>
      </c>
      <c r="P78" s="1"/>
    </row>
    <row r="79">
      <c r="A79" s="1">
        <v>770.0</v>
      </c>
      <c r="B79" s="1">
        <v>0.847618</v>
      </c>
      <c r="C79" s="1">
        <v>0.850958</v>
      </c>
      <c r="D79" s="1">
        <v>0.851275</v>
      </c>
      <c r="E79" s="1">
        <v>0.850618</v>
      </c>
      <c r="F79" s="1">
        <v>0.847618</v>
      </c>
      <c r="G79" s="1">
        <v>0.850462</v>
      </c>
      <c r="H79" s="1">
        <v>0.850304</v>
      </c>
      <c r="I79" s="1">
        <v>0.846747</v>
      </c>
      <c r="P79" s="1"/>
    </row>
    <row r="80">
      <c r="A80" s="1">
        <v>780.0</v>
      </c>
      <c r="B80" s="1">
        <v>0.847697</v>
      </c>
      <c r="C80" s="1">
        <v>0.851071</v>
      </c>
      <c r="D80" s="1">
        <v>0.851368</v>
      </c>
      <c r="E80" s="1">
        <v>0.850704</v>
      </c>
      <c r="F80" s="1">
        <v>0.847697</v>
      </c>
      <c r="G80" s="1">
        <v>0.85057</v>
      </c>
      <c r="H80" s="1">
        <v>0.850412</v>
      </c>
      <c r="I80" s="1">
        <v>0.846893</v>
      </c>
      <c r="P80" s="1"/>
    </row>
    <row r="81">
      <c r="A81" s="1">
        <v>790.0</v>
      </c>
      <c r="B81" s="1">
        <v>0.847768</v>
      </c>
      <c r="C81" s="1">
        <v>0.851172</v>
      </c>
      <c r="D81" s="1">
        <v>0.851492</v>
      </c>
      <c r="E81" s="1">
        <v>0.850779</v>
      </c>
      <c r="F81" s="1">
        <v>0.847768</v>
      </c>
      <c r="G81" s="1">
        <v>0.850645</v>
      </c>
      <c r="H81" s="1">
        <v>0.850518</v>
      </c>
      <c r="I81" s="1">
        <v>0.847038</v>
      </c>
      <c r="P81" s="1"/>
    </row>
    <row r="82">
      <c r="A82" s="1">
        <v>800.0</v>
      </c>
      <c r="B82" s="1">
        <v>0.847857</v>
      </c>
      <c r="C82" s="1">
        <v>0.851229</v>
      </c>
      <c r="D82" s="1">
        <v>0.851581</v>
      </c>
      <c r="E82" s="1">
        <v>0.850876</v>
      </c>
      <c r="F82" s="1">
        <v>0.847857</v>
      </c>
      <c r="G82" s="1">
        <v>0.850686</v>
      </c>
      <c r="H82" s="1">
        <v>0.850584</v>
      </c>
      <c r="I82" s="1">
        <v>0.8472</v>
      </c>
      <c r="P82" s="1"/>
    </row>
    <row r="83">
      <c r="A83" s="1">
        <v>810.0</v>
      </c>
      <c r="B83" s="1">
        <v>0.847932</v>
      </c>
      <c r="C83" s="1">
        <v>0.851308</v>
      </c>
      <c r="D83" s="1">
        <v>0.851676</v>
      </c>
      <c r="E83" s="1">
        <v>0.85094</v>
      </c>
      <c r="F83" s="1">
        <v>0.847932</v>
      </c>
      <c r="G83" s="1">
        <v>0.850785</v>
      </c>
      <c r="H83" s="1">
        <v>0.850712</v>
      </c>
      <c r="I83" s="1">
        <v>0.847275</v>
      </c>
      <c r="P83" s="1"/>
    </row>
    <row r="84">
      <c r="A84" s="1">
        <v>820.0</v>
      </c>
      <c r="B84" s="1">
        <v>0.848028</v>
      </c>
      <c r="C84" s="1">
        <v>0.851404</v>
      </c>
      <c r="D84" s="1">
        <v>0.851754</v>
      </c>
      <c r="E84" s="1">
        <v>0.851013</v>
      </c>
      <c r="F84" s="1">
        <v>0.848028</v>
      </c>
      <c r="G84" s="1">
        <v>0.850856</v>
      </c>
      <c r="H84" s="1">
        <v>0.850798</v>
      </c>
      <c r="I84" s="1">
        <v>0.84735</v>
      </c>
      <c r="P84" s="1"/>
    </row>
    <row r="85">
      <c r="A85" s="1">
        <v>830.0</v>
      </c>
      <c r="B85" s="1">
        <v>0.848088</v>
      </c>
      <c r="C85" s="1">
        <v>0.851507</v>
      </c>
      <c r="D85" s="1">
        <v>0.851829</v>
      </c>
      <c r="E85" s="1">
        <v>0.851128</v>
      </c>
      <c r="F85" s="1">
        <v>0.848088</v>
      </c>
      <c r="G85" s="1">
        <v>0.850941</v>
      </c>
      <c r="H85" s="1">
        <v>0.850878</v>
      </c>
      <c r="I85" s="1">
        <v>0.847483</v>
      </c>
      <c r="P85" s="1"/>
    </row>
    <row r="86">
      <c r="A86" s="1">
        <v>840.0</v>
      </c>
      <c r="B86" s="1">
        <v>0.848172</v>
      </c>
      <c r="C86" s="1">
        <v>0.85157</v>
      </c>
      <c r="D86" s="1">
        <v>0.851856</v>
      </c>
      <c r="E86" s="1">
        <v>0.851167</v>
      </c>
      <c r="F86" s="1">
        <v>0.848172</v>
      </c>
      <c r="G86" s="1">
        <v>0.851022</v>
      </c>
      <c r="H86" s="1">
        <v>0.850936</v>
      </c>
      <c r="I86" s="1">
        <v>0.847577</v>
      </c>
      <c r="P86" s="1"/>
    </row>
    <row r="87">
      <c r="A87" s="1">
        <v>850.0</v>
      </c>
      <c r="B87" s="1">
        <v>0.848269</v>
      </c>
      <c r="C87" s="1">
        <v>0.851621</v>
      </c>
      <c r="D87" s="1">
        <v>0.851946</v>
      </c>
      <c r="E87" s="1">
        <v>0.8513</v>
      </c>
      <c r="F87" s="1">
        <v>0.848269</v>
      </c>
      <c r="G87" s="1">
        <v>0.851084</v>
      </c>
      <c r="H87" s="1">
        <v>0.851035</v>
      </c>
      <c r="I87" s="1">
        <v>0.847663</v>
      </c>
      <c r="P87" s="1"/>
    </row>
    <row r="88">
      <c r="A88" s="1">
        <v>860.0</v>
      </c>
      <c r="B88" s="1">
        <v>0.848363</v>
      </c>
      <c r="C88" s="1">
        <v>0.851699</v>
      </c>
      <c r="D88" s="1">
        <v>0.852003</v>
      </c>
      <c r="E88" s="1">
        <v>0.851389</v>
      </c>
      <c r="F88" s="1">
        <v>0.848363</v>
      </c>
      <c r="G88" s="1">
        <v>0.851155</v>
      </c>
      <c r="H88" s="1">
        <v>0.851082</v>
      </c>
      <c r="I88" s="1">
        <v>0.847797</v>
      </c>
      <c r="P88" s="1"/>
    </row>
    <row r="89">
      <c r="A89" s="1">
        <v>870.0</v>
      </c>
      <c r="B89" s="1">
        <v>0.848477</v>
      </c>
      <c r="C89" s="1">
        <v>0.851783</v>
      </c>
      <c r="D89" s="1">
        <v>0.85209</v>
      </c>
      <c r="E89" s="1">
        <v>0.851445</v>
      </c>
      <c r="F89" s="1">
        <v>0.848477</v>
      </c>
      <c r="G89" s="1">
        <v>0.851195</v>
      </c>
      <c r="H89" s="1">
        <v>0.851136</v>
      </c>
      <c r="I89" s="1">
        <v>0.847901</v>
      </c>
      <c r="P89" s="1"/>
    </row>
    <row r="90">
      <c r="A90" s="1">
        <v>880.0</v>
      </c>
      <c r="B90" s="1">
        <v>0.848561</v>
      </c>
      <c r="C90" s="1">
        <v>0.851862</v>
      </c>
      <c r="D90" s="1">
        <v>0.852166</v>
      </c>
      <c r="E90" s="1">
        <v>0.85155</v>
      </c>
      <c r="F90" s="1">
        <v>0.848561</v>
      </c>
      <c r="G90" s="1">
        <v>0.851283</v>
      </c>
      <c r="H90" s="1">
        <v>0.851183</v>
      </c>
      <c r="I90" s="1">
        <v>0.847983</v>
      </c>
      <c r="P90" s="1"/>
    </row>
    <row r="91">
      <c r="A91" s="1">
        <v>890.0</v>
      </c>
      <c r="B91" s="1">
        <v>0.848629</v>
      </c>
      <c r="C91" s="1">
        <v>0.852001</v>
      </c>
      <c r="D91" s="1">
        <v>0.852286</v>
      </c>
      <c r="E91" s="1">
        <v>0.851617</v>
      </c>
      <c r="F91" s="1">
        <v>0.848629</v>
      </c>
      <c r="G91" s="1">
        <v>0.851387</v>
      </c>
      <c r="H91" s="1">
        <v>0.851273</v>
      </c>
      <c r="I91" s="1">
        <v>0.848059</v>
      </c>
      <c r="P91" s="1"/>
    </row>
    <row r="92">
      <c r="A92" s="1">
        <v>900.0</v>
      </c>
      <c r="B92" s="1">
        <v>0.84869</v>
      </c>
      <c r="C92" s="1">
        <v>0.852049</v>
      </c>
      <c r="D92" s="1">
        <v>0.852374</v>
      </c>
      <c r="E92" s="1">
        <v>0.851697</v>
      </c>
      <c r="F92" s="1">
        <v>0.84869</v>
      </c>
      <c r="G92" s="1">
        <v>0.851501</v>
      </c>
      <c r="H92" s="1">
        <v>0.851352</v>
      </c>
      <c r="I92" s="1">
        <v>0.848145</v>
      </c>
      <c r="P92" s="1"/>
    </row>
    <row r="93">
      <c r="A93" s="1">
        <v>910.0</v>
      </c>
      <c r="B93" s="1">
        <v>0.848841</v>
      </c>
      <c r="C93" s="1">
        <v>0.852166</v>
      </c>
      <c r="D93" s="1">
        <v>0.852461</v>
      </c>
      <c r="E93" s="1">
        <v>0.851774</v>
      </c>
      <c r="F93" s="1">
        <v>0.848841</v>
      </c>
      <c r="G93" s="1">
        <v>0.851589</v>
      </c>
      <c r="H93" s="1">
        <v>0.851423</v>
      </c>
      <c r="I93" s="1">
        <v>0.848293</v>
      </c>
      <c r="P93" s="1"/>
    </row>
    <row r="94">
      <c r="A94" s="1">
        <v>920.0</v>
      </c>
      <c r="B94" s="1">
        <v>0.84892</v>
      </c>
      <c r="C94" s="1">
        <v>0.852253</v>
      </c>
      <c r="D94" s="1">
        <v>0.852535</v>
      </c>
      <c r="E94" s="1">
        <v>0.851874</v>
      </c>
      <c r="F94" s="1">
        <v>0.84892</v>
      </c>
      <c r="G94" s="1">
        <v>0.851689</v>
      </c>
      <c r="H94" s="1">
        <v>0.851489</v>
      </c>
      <c r="I94" s="1">
        <v>0.848422</v>
      </c>
      <c r="P94" s="1"/>
    </row>
    <row r="95">
      <c r="A95" s="1">
        <v>930.0</v>
      </c>
      <c r="B95" s="1">
        <v>0.848958</v>
      </c>
      <c r="C95" s="1">
        <v>0.852322</v>
      </c>
      <c r="D95" s="1">
        <v>0.852607</v>
      </c>
      <c r="E95" s="1">
        <v>0.851939</v>
      </c>
      <c r="F95" s="1">
        <v>0.848958</v>
      </c>
      <c r="G95" s="1">
        <v>0.851769</v>
      </c>
      <c r="H95" s="1">
        <v>0.851557</v>
      </c>
      <c r="I95" s="1">
        <v>0.848501</v>
      </c>
      <c r="P95" s="1"/>
    </row>
    <row r="96">
      <c r="A96" s="1">
        <v>940.0</v>
      </c>
      <c r="B96" s="1">
        <v>0.849051</v>
      </c>
      <c r="C96" s="1">
        <v>0.852381</v>
      </c>
      <c r="D96" s="1">
        <v>0.852673</v>
      </c>
      <c r="E96" s="1">
        <v>0.852024</v>
      </c>
      <c r="F96" s="1">
        <v>0.849051</v>
      </c>
      <c r="G96" s="1">
        <v>0.851878</v>
      </c>
      <c r="H96" s="1">
        <v>0.85165</v>
      </c>
      <c r="I96" s="1">
        <v>0.84858</v>
      </c>
      <c r="P96" s="1"/>
    </row>
    <row r="97">
      <c r="A97" s="1">
        <v>950.0</v>
      </c>
      <c r="B97" s="1">
        <v>0.849123</v>
      </c>
      <c r="C97" s="1">
        <v>0.852462</v>
      </c>
      <c r="D97" s="1">
        <v>0.852753</v>
      </c>
      <c r="E97" s="1">
        <v>0.852108</v>
      </c>
      <c r="F97" s="1">
        <v>0.849123</v>
      </c>
      <c r="G97" s="1">
        <v>0.851957</v>
      </c>
      <c r="H97" s="1">
        <v>0.851784</v>
      </c>
      <c r="I97" s="1">
        <v>0.848709</v>
      </c>
      <c r="P97" s="1"/>
    </row>
    <row r="98">
      <c r="A98" s="1">
        <v>960.0</v>
      </c>
      <c r="B98" s="1">
        <v>0.849182</v>
      </c>
      <c r="C98" s="1">
        <v>0.85253</v>
      </c>
      <c r="D98" s="1">
        <v>0.852873</v>
      </c>
      <c r="E98" s="1">
        <v>0.852156</v>
      </c>
      <c r="F98" s="1">
        <v>0.849182</v>
      </c>
      <c r="G98" s="1">
        <v>0.852044</v>
      </c>
      <c r="H98" s="1">
        <v>0.851856</v>
      </c>
      <c r="I98" s="1">
        <v>0.848754</v>
      </c>
      <c r="P98" s="1"/>
    </row>
    <row r="99">
      <c r="A99" s="1">
        <v>970.0</v>
      </c>
      <c r="B99" s="1">
        <v>0.84924</v>
      </c>
      <c r="C99" s="1">
        <v>0.852626</v>
      </c>
      <c r="D99" s="1">
        <v>0.852946</v>
      </c>
      <c r="E99" s="1">
        <v>0.852242</v>
      </c>
      <c r="F99" s="1">
        <v>0.84924</v>
      </c>
      <c r="G99" s="1">
        <v>0.852145</v>
      </c>
      <c r="H99" s="1">
        <v>0.851921</v>
      </c>
      <c r="I99" s="1">
        <v>0.848781</v>
      </c>
      <c r="P99" s="1"/>
    </row>
    <row r="100">
      <c r="A100" s="1">
        <v>980.0</v>
      </c>
      <c r="B100" s="1">
        <v>0.849289</v>
      </c>
      <c r="C100" s="1">
        <v>0.852691</v>
      </c>
      <c r="D100" s="1">
        <v>0.852983</v>
      </c>
      <c r="E100" s="1">
        <v>0.852312</v>
      </c>
      <c r="F100" s="1">
        <v>0.849289</v>
      </c>
      <c r="G100" s="1">
        <v>0.85221</v>
      </c>
      <c r="H100" s="1">
        <v>0.852004</v>
      </c>
      <c r="I100" s="1">
        <v>0.848846</v>
      </c>
      <c r="P100" s="1"/>
    </row>
    <row r="101">
      <c r="A101" s="1">
        <v>990.0</v>
      </c>
      <c r="B101" s="1">
        <v>0.849376</v>
      </c>
      <c r="C101" s="1">
        <v>0.852769</v>
      </c>
      <c r="D101" s="1">
        <v>0.853071</v>
      </c>
      <c r="E101" s="1">
        <v>0.852382</v>
      </c>
      <c r="F101" s="1">
        <v>0.849376</v>
      </c>
      <c r="G101" s="1">
        <v>0.852242</v>
      </c>
      <c r="H101" s="1">
        <v>0.852079</v>
      </c>
      <c r="I101" s="1">
        <v>0.848922</v>
      </c>
      <c r="P101" s="1"/>
    </row>
    <row r="102">
      <c r="A102" s="1">
        <v>1000.0</v>
      </c>
      <c r="B102" s="1">
        <v>0.849546</v>
      </c>
      <c r="C102" s="1">
        <v>0.852798</v>
      </c>
      <c r="D102" s="1">
        <v>0.853147</v>
      </c>
      <c r="E102" s="1">
        <v>0.852447</v>
      </c>
      <c r="F102" s="1">
        <v>0.849546</v>
      </c>
      <c r="G102" s="1">
        <v>0.852276</v>
      </c>
      <c r="H102" s="1">
        <v>0.852132</v>
      </c>
      <c r="I102" s="1">
        <v>0.848966</v>
      </c>
      <c r="P102" s="1"/>
    </row>
    <row r="103">
      <c r="P103" s="1" t="s">
        <v>11</v>
      </c>
    </row>
    <row r="104">
      <c r="A104" s="79" t="s">
        <v>370</v>
      </c>
      <c r="B104" s="70" t="s">
        <v>610</v>
      </c>
      <c r="C104" s="68"/>
      <c r="D104" s="68"/>
      <c r="E104" s="68"/>
      <c r="F104" s="70" t="s">
        <v>611</v>
      </c>
      <c r="G104" s="68"/>
      <c r="H104" s="68"/>
      <c r="I104" s="68"/>
    </row>
    <row r="105">
      <c r="A105" s="70" t="s">
        <v>612</v>
      </c>
      <c r="B105" s="70" t="s">
        <v>613</v>
      </c>
      <c r="C105" s="70" t="s">
        <v>614</v>
      </c>
      <c r="D105" s="70" t="s">
        <v>615</v>
      </c>
      <c r="E105" s="70" t="s">
        <v>616</v>
      </c>
      <c r="F105" s="70" t="s">
        <v>613</v>
      </c>
      <c r="G105" s="70" t="s">
        <v>614</v>
      </c>
      <c r="H105" s="70" t="s">
        <v>615</v>
      </c>
      <c r="I105" s="70" t="s">
        <v>616</v>
      </c>
    </row>
    <row r="106">
      <c r="A106" s="1">
        <v>10.0</v>
      </c>
      <c r="B106" s="1">
        <v>0.703187</v>
      </c>
      <c r="C106" s="1">
        <v>0.703052</v>
      </c>
      <c r="D106" s="1">
        <v>0.702177</v>
      </c>
      <c r="E106" s="1">
        <v>0.701799</v>
      </c>
      <c r="F106" s="1">
        <v>0.703187</v>
      </c>
      <c r="G106" s="1">
        <v>0.702844</v>
      </c>
      <c r="H106" s="1">
        <v>0.701004</v>
      </c>
      <c r="I106" s="1">
        <v>0.697229</v>
      </c>
    </row>
    <row r="107">
      <c r="A107" s="1">
        <v>20.0</v>
      </c>
      <c r="B107" s="1">
        <v>0.713506</v>
      </c>
      <c r="C107" s="1">
        <v>0.712813</v>
      </c>
      <c r="D107" s="1">
        <v>0.712108</v>
      </c>
      <c r="E107" s="1">
        <v>0.710982</v>
      </c>
      <c r="F107" s="1">
        <v>0.713506</v>
      </c>
      <c r="G107" s="1">
        <v>0.712492</v>
      </c>
      <c r="H107" s="1">
        <v>0.711729</v>
      </c>
      <c r="I107" s="1">
        <v>0.706006</v>
      </c>
    </row>
    <row r="108">
      <c r="A108" s="1">
        <v>30.0</v>
      </c>
      <c r="B108" s="1">
        <v>0.72122</v>
      </c>
      <c r="C108" s="1">
        <v>0.720669</v>
      </c>
      <c r="D108" s="1">
        <v>0.720932</v>
      </c>
      <c r="E108" s="1">
        <v>0.718628</v>
      </c>
      <c r="F108" s="1">
        <v>0.72122</v>
      </c>
      <c r="G108" s="1">
        <v>0.719967</v>
      </c>
      <c r="H108" s="1">
        <v>0.719871</v>
      </c>
      <c r="I108" s="1">
        <v>0.712899</v>
      </c>
    </row>
    <row r="109">
      <c r="A109" s="1">
        <v>40.0</v>
      </c>
      <c r="B109" s="1">
        <v>0.730198</v>
      </c>
      <c r="C109" s="1">
        <v>0.728769</v>
      </c>
      <c r="D109" s="1">
        <v>0.7275</v>
      </c>
      <c r="E109" s="1">
        <v>0.725389</v>
      </c>
      <c r="F109" s="1">
        <v>0.730198</v>
      </c>
      <c r="G109" s="1">
        <v>0.728435</v>
      </c>
      <c r="H109" s="1">
        <v>0.727404</v>
      </c>
      <c r="I109" s="1">
        <v>0.719096</v>
      </c>
    </row>
    <row r="110">
      <c r="A110" s="1">
        <v>50.0</v>
      </c>
      <c r="B110" s="1">
        <v>0.736954</v>
      </c>
      <c r="C110" s="1">
        <v>0.73575</v>
      </c>
      <c r="D110" s="1">
        <v>0.734221</v>
      </c>
      <c r="E110" s="1">
        <v>0.731183</v>
      </c>
      <c r="F110" s="1">
        <v>0.736954</v>
      </c>
      <c r="G110" s="1">
        <v>0.735027</v>
      </c>
      <c r="H110" s="1">
        <v>0.733271</v>
      </c>
      <c r="I110" s="1">
        <v>0.724259</v>
      </c>
    </row>
    <row r="111">
      <c r="A111" s="1">
        <v>60.0</v>
      </c>
      <c r="B111" s="1">
        <v>0.741997</v>
      </c>
      <c r="C111" s="1">
        <v>0.740535</v>
      </c>
      <c r="D111" s="1">
        <v>0.739538</v>
      </c>
      <c r="E111" s="1">
        <v>0.735503</v>
      </c>
      <c r="F111" s="1">
        <v>0.741997</v>
      </c>
      <c r="G111" s="1">
        <v>0.740437</v>
      </c>
      <c r="H111" s="1">
        <v>0.738384</v>
      </c>
      <c r="I111" s="1">
        <v>0.728598</v>
      </c>
    </row>
    <row r="112">
      <c r="A112" s="1">
        <v>70.0</v>
      </c>
      <c r="B112" s="1">
        <v>0.746254</v>
      </c>
      <c r="C112" s="1">
        <v>0.744837</v>
      </c>
      <c r="D112" s="1">
        <v>0.743436</v>
      </c>
      <c r="E112" s="1">
        <v>0.739116</v>
      </c>
      <c r="F112" s="1">
        <v>0.746254</v>
      </c>
      <c r="G112" s="1">
        <v>0.744078</v>
      </c>
      <c r="H112" s="1">
        <v>0.742128</v>
      </c>
      <c r="I112" s="1">
        <v>0.731699</v>
      </c>
    </row>
    <row r="113">
      <c r="A113" s="1">
        <v>80.0</v>
      </c>
      <c r="B113" s="1">
        <v>0.750028</v>
      </c>
      <c r="C113" s="1">
        <v>0.747939</v>
      </c>
      <c r="D113" s="1">
        <v>0.746755</v>
      </c>
      <c r="E113" s="1">
        <v>0.741615</v>
      </c>
      <c r="F113" s="1">
        <v>0.750028</v>
      </c>
      <c r="G113" s="1">
        <v>0.746868</v>
      </c>
      <c r="H113" s="1">
        <v>0.745322</v>
      </c>
      <c r="I113" s="1">
        <v>0.734481</v>
      </c>
    </row>
    <row r="114">
      <c r="A114" s="1">
        <v>90.0</v>
      </c>
      <c r="B114" s="1">
        <v>0.753186</v>
      </c>
      <c r="C114" s="1">
        <v>0.75153</v>
      </c>
      <c r="D114" s="1">
        <v>0.750177</v>
      </c>
      <c r="E114" s="1">
        <v>0.744384</v>
      </c>
      <c r="F114" s="1">
        <v>0.753186</v>
      </c>
      <c r="G114" s="1">
        <v>0.750061</v>
      </c>
      <c r="H114" s="1">
        <v>0.747873</v>
      </c>
      <c r="I114" s="1">
        <v>0.736781</v>
      </c>
    </row>
    <row r="115">
      <c r="A115" s="1">
        <v>100.0</v>
      </c>
      <c r="B115" s="1">
        <v>0.7556</v>
      </c>
      <c r="C115" s="1">
        <v>0.754175</v>
      </c>
      <c r="D115" s="1">
        <v>0.753037</v>
      </c>
      <c r="E115" s="1">
        <v>0.747402</v>
      </c>
      <c r="F115" s="1">
        <v>0.7556</v>
      </c>
      <c r="G115" s="1">
        <v>0.75233</v>
      </c>
      <c r="H115" s="1">
        <v>0.750137</v>
      </c>
      <c r="I115" s="1">
        <v>0.738666</v>
      </c>
    </row>
    <row r="116">
      <c r="A116" s="1">
        <v>110.0</v>
      </c>
      <c r="B116" s="1">
        <v>0.75752</v>
      </c>
      <c r="C116" s="1">
        <v>0.756374</v>
      </c>
      <c r="D116" s="1">
        <v>0.755284</v>
      </c>
      <c r="E116" s="1">
        <v>0.749732</v>
      </c>
      <c r="F116" s="1">
        <v>0.75752</v>
      </c>
      <c r="G116" s="1">
        <v>0.754879</v>
      </c>
      <c r="H116" s="1">
        <v>0.752207</v>
      </c>
      <c r="I116" s="1">
        <v>0.740949</v>
      </c>
    </row>
    <row r="117">
      <c r="A117" s="1">
        <v>120.0</v>
      </c>
      <c r="B117" s="1">
        <v>0.75938</v>
      </c>
      <c r="C117" s="1">
        <v>0.758325</v>
      </c>
      <c r="D117" s="1">
        <v>0.757459</v>
      </c>
      <c r="E117" s="1">
        <v>0.751786</v>
      </c>
      <c r="F117" s="1">
        <v>0.75938</v>
      </c>
      <c r="G117" s="1">
        <v>0.757346</v>
      </c>
      <c r="H117" s="1">
        <v>0.753885</v>
      </c>
      <c r="I117" s="1">
        <v>0.743101</v>
      </c>
    </row>
    <row r="118">
      <c r="A118" s="1">
        <v>130.0</v>
      </c>
      <c r="B118" s="1">
        <v>0.761242</v>
      </c>
      <c r="C118" s="1">
        <v>0.760425</v>
      </c>
      <c r="D118" s="1">
        <v>0.759667</v>
      </c>
      <c r="E118" s="1">
        <v>0.754205</v>
      </c>
      <c r="F118" s="1">
        <v>0.761242</v>
      </c>
      <c r="G118" s="1">
        <v>0.759419</v>
      </c>
      <c r="H118" s="1">
        <v>0.75569</v>
      </c>
      <c r="I118" s="1">
        <v>0.745413</v>
      </c>
    </row>
    <row r="119">
      <c r="A119" s="1">
        <v>140.0</v>
      </c>
      <c r="B119" s="1">
        <v>0.762979</v>
      </c>
      <c r="C119" s="1">
        <v>0.762667</v>
      </c>
      <c r="D119" s="1">
        <v>0.76144</v>
      </c>
      <c r="E119" s="1">
        <v>0.755781</v>
      </c>
      <c r="F119" s="1">
        <v>0.762979</v>
      </c>
      <c r="G119" s="1">
        <v>0.760924</v>
      </c>
      <c r="H119" s="1">
        <v>0.757538</v>
      </c>
      <c r="I119" s="1">
        <v>0.747374</v>
      </c>
    </row>
    <row r="120">
      <c r="A120" s="1">
        <v>150.0</v>
      </c>
      <c r="B120" s="1">
        <v>0.764581</v>
      </c>
      <c r="C120" s="1">
        <v>0.764611</v>
      </c>
      <c r="D120" s="1">
        <v>0.763037</v>
      </c>
      <c r="E120" s="1">
        <v>0.757783</v>
      </c>
      <c r="F120" s="1">
        <v>0.764581</v>
      </c>
      <c r="G120" s="1">
        <v>0.762423</v>
      </c>
      <c r="H120" s="1">
        <v>0.759428</v>
      </c>
      <c r="I120" s="1">
        <v>0.749303</v>
      </c>
    </row>
    <row r="121">
      <c r="A121" s="1">
        <v>160.0</v>
      </c>
      <c r="B121" s="1">
        <v>0.765975</v>
      </c>
      <c r="C121" s="1">
        <v>0.766272</v>
      </c>
      <c r="D121" s="1">
        <v>0.764604</v>
      </c>
      <c r="E121" s="1">
        <v>0.759818</v>
      </c>
      <c r="F121" s="1">
        <v>0.765975</v>
      </c>
      <c r="G121" s="1">
        <v>0.764275</v>
      </c>
      <c r="H121" s="1">
        <v>0.761024</v>
      </c>
      <c r="I121" s="1">
        <v>0.75138</v>
      </c>
    </row>
    <row r="122">
      <c r="A122" s="1">
        <v>170.0</v>
      </c>
      <c r="B122" s="1">
        <v>0.767465</v>
      </c>
      <c r="C122" s="1">
        <v>0.768017</v>
      </c>
      <c r="D122" s="1">
        <v>0.766494</v>
      </c>
      <c r="E122" s="1">
        <v>0.761623</v>
      </c>
      <c r="F122" s="1">
        <v>0.767465</v>
      </c>
      <c r="G122" s="1">
        <v>0.765806</v>
      </c>
      <c r="H122" s="1">
        <v>0.762658</v>
      </c>
      <c r="I122" s="1">
        <v>0.753088</v>
      </c>
    </row>
    <row r="123">
      <c r="A123" s="1">
        <v>180.0</v>
      </c>
      <c r="B123" s="1">
        <v>0.768649</v>
      </c>
      <c r="C123" s="1">
        <v>0.769356</v>
      </c>
      <c r="D123" s="1">
        <v>0.768042</v>
      </c>
      <c r="E123" s="1">
        <v>0.76298</v>
      </c>
      <c r="F123" s="1">
        <v>0.768649</v>
      </c>
      <c r="G123" s="1">
        <v>0.766942</v>
      </c>
      <c r="H123" s="1">
        <v>0.764255</v>
      </c>
      <c r="I123" s="1">
        <v>0.754125</v>
      </c>
    </row>
    <row r="124">
      <c r="A124" s="1">
        <v>190.0</v>
      </c>
      <c r="B124" s="1">
        <v>0.770242</v>
      </c>
      <c r="C124" s="1">
        <v>0.770815</v>
      </c>
      <c r="D124" s="1">
        <v>0.7697</v>
      </c>
      <c r="E124" s="1">
        <v>0.764503</v>
      </c>
      <c r="F124" s="1">
        <v>0.770242</v>
      </c>
      <c r="G124" s="1">
        <v>0.768281</v>
      </c>
      <c r="H124" s="1">
        <v>0.765584</v>
      </c>
      <c r="I124" s="1">
        <v>0.755737</v>
      </c>
    </row>
    <row r="125">
      <c r="A125" s="1">
        <v>200.0</v>
      </c>
      <c r="B125" s="1">
        <v>0.771511</v>
      </c>
      <c r="C125" s="1">
        <v>0.772218</v>
      </c>
      <c r="D125" s="1">
        <v>0.771415</v>
      </c>
      <c r="E125" s="1">
        <v>0.766037</v>
      </c>
      <c r="F125" s="1">
        <v>0.771511</v>
      </c>
      <c r="G125" s="1">
        <v>0.769518</v>
      </c>
      <c r="H125" s="1">
        <v>0.766979</v>
      </c>
      <c r="I125" s="1">
        <v>0.756924</v>
      </c>
    </row>
    <row r="126">
      <c r="A126" s="1">
        <v>210.0</v>
      </c>
      <c r="B126" s="1">
        <v>0.77299</v>
      </c>
      <c r="C126" s="1">
        <v>0.773878</v>
      </c>
      <c r="D126" s="1">
        <v>0.773042</v>
      </c>
      <c r="E126" s="1">
        <v>0.767141</v>
      </c>
      <c r="F126" s="1">
        <v>0.77299</v>
      </c>
      <c r="G126" s="1">
        <v>0.770858</v>
      </c>
      <c r="H126" s="1">
        <v>0.768422</v>
      </c>
      <c r="I126" s="1">
        <v>0.758183</v>
      </c>
    </row>
    <row r="127">
      <c r="A127" s="1">
        <v>220.0</v>
      </c>
      <c r="B127" s="1">
        <v>0.774138</v>
      </c>
      <c r="C127" s="1">
        <v>0.774908</v>
      </c>
      <c r="D127" s="1">
        <v>0.774144</v>
      </c>
      <c r="E127" s="1">
        <v>0.768914</v>
      </c>
      <c r="F127" s="1">
        <v>0.774138</v>
      </c>
      <c r="G127" s="1">
        <v>0.772636</v>
      </c>
      <c r="H127" s="1">
        <v>0.770178</v>
      </c>
      <c r="I127" s="1">
        <v>0.759299</v>
      </c>
    </row>
    <row r="128">
      <c r="A128" s="1">
        <v>230.0</v>
      </c>
      <c r="B128" s="1">
        <v>0.775209</v>
      </c>
      <c r="C128" s="1">
        <v>0.776169</v>
      </c>
      <c r="D128" s="1">
        <v>0.775253</v>
      </c>
      <c r="E128" s="1">
        <v>0.770436</v>
      </c>
      <c r="F128" s="1">
        <v>0.775209</v>
      </c>
      <c r="G128" s="1">
        <v>0.774058</v>
      </c>
      <c r="H128" s="1">
        <v>0.771534</v>
      </c>
      <c r="I128" s="1">
        <v>0.760343</v>
      </c>
    </row>
    <row r="129">
      <c r="A129" s="1">
        <v>240.0</v>
      </c>
      <c r="B129" s="1">
        <v>0.776075</v>
      </c>
      <c r="C129" s="1">
        <v>0.777421</v>
      </c>
      <c r="D129" s="1">
        <v>0.776441</v>
      </c>
      <c r="E129" s="1">
        <v>0.771603</v>
      </c>
      <c r="F129" s="1">
        <v>0.776075</v>
      </c>
      <c r="G129" s="1">
        <v>0.775115</v>
      </c>
      <c r="H129" s="1">
        <v>0.772741</v>
      </c>
      <c r="I129" s="1">
        <v>0.761603</v>
      </c>
    </row>
    <row r="130">
      <c r="A130" s="1">
        <v>250.0</v>
      </c>
      <c r="B130" s="1">
        <v>0.777006</v>
      </c>
      <c r="C130" s="1">
        <v>0.778194</v>
      </c>
      <c r="D130" s="1">
        <v>0.778094</v>
      </c>
      <c r="E130" s="1">
        <v>0.772516</v>
      </c>
      <c r="F130" s="1">
        <v>0.777006</v>
      </c>
      <c r="G130" s="1">
        <v>0.776353</v>
      </c>
      <c r="H130" s="1">
        <v>0.7737</v>
      </c>
      <c r="I130" s="1">
        <v>0.762678</v>
      </c>
    </row>
    <row r="131">
      <c r="A131" s="1">
        <v>260.0</v>
      </c>
      <c r="B131" s="1">
        <v>0.778103</v>
      </c>
      <c r="C131" s="1">
        <v>0.779185</v>
      </c>
      <c r="D131" s="1">
        <v>0.779368</v>
      </c>
      <c r="E131" s="1">
        <v>0.77373</v>
      </c>
      <c r="F131" s="1">
        <v>0.778103</v>
      </c>
      <c r="G131" s="1">
        <v>0.77742</v>
      </c>
      <c r="H131" s="1">
        <v>0.774977</v>
      </c>
      <c r="I131" s="1">
        <v>0.764253</v>
      </c>
    </row>
    <row r="132">
      <c r="A132" s="1">
        <v>270.0</v>
      </c>
      <c r="B132" s="1">
        <v>0.778924</v>
      </c>
      <c r="C132" s="1">
        <v>0.780476</v>
      </c>
      <c r="D132" s="1">
        <v>0.780284</v>
      </c>
      <c r="E132" s="1">
        <v>0.774475</v>
      </c>
      <c r="F132" s="1">
        <v>0.778924</v>
      </c>
      <c r="G132" s="1">
        <v>0.778683</v>
      </c>
      <c r="H132" s="1">
        <v>0.776226</v>
      </c>
      <c r="I132" s="1">
        <v>0.765083</v>
      </c>
    </row>
    <row r="133">
      <c r="A133" s="1">
        <v>280.0</v>
      </c>
      <c r="B133" s="1">
        <v>0.780049</v>
      </c>
      <c r="C133" s="1">
        <v>0.781637</v>
      </c>
      <c r="D133" s="1">
        <v>0.781353</v>
      </c>
      <c r="E133" s="1">
        <v>0.775707</v>
      </c>
      <c r="F133" s="1">
        <v>0.780049</v>
      </c>
      <c r="G133" s="1">
        <v>0.77963</v>
      </c>
      <c r="H133" s="1">
        <v>0.777139</v>
      </c>
      <c r="I133" s="1">
        <v>0.766452</v>
      </c>
    </row>
    <row r="134">
      <c r="A134" s="1">
        <v>290.0</v>
      </c>
      <c r="B134" s="1">
        <v>0.780879</v>
      </c>
      <c r="C134" s="1">
        <v>0.782457</v>
      </c>
      <c r="D134" s="1">
        <v>0.782525</v>
      </c>
      <c r="E134" s="1">
        <v>0.777087</v>
      </c>
      <c r="F134" s="1">
        <v>0.780879</v>
      </c>
      <c r="G134" s="1">
        <v>0.780603</v>
      </c>
      <c r="H134" s="1">
        <v>0.77848</v>
      </c>
      <c r="I134" s="1">
        <v>0.767572</v>
      </c>
    </row>
    <row r="135">
      <c r="A135" s="1">
        <v>300.0</v>
      </c>
      <c r="B135" s="1">
        <v>0.781788</v>
      </c>
      <c r="C135" s="1">
        <v>0.783515</v>
      </c>
      <c r="D135" s="1">
        <v>0.783358</v>
      </c>
      <c r="E135" s="1">
        <v>0.778079</v>
      </c>
      <c r="F135" s="1">
        <v>0.781788</v>
      </c>
      <c r="G135" s="1">
        <v>0.781622</v>
      </c>
      <c r="H135" s="1">
        <v>0.779547</v>
      </c>
      <c r="I135" s="1">
        <v>0.768783</v>
      </c>
    </row>
    <row r="136">
      <c r="A136" s="1">
        <v>310.0</v>
      </c>
      <c r="B136" s="1">
        <v>0.782483</v>
      </c>
      <c r="C136" s="1">
        <v>0.784464</v>
      </c>
      <c r="D136" s="1">
        <v>0.784238</v>
      </c>
      <c r="E136" s="1">
        <v>0.778959</v>
      </c>
      <c r="F136" s="1">
        <v>0.782483</v>
      </c>
      <c r="G136" s="1">
        <v>0.782719</v>
      </c>
      <c r="H136" s="1">
        <v>0.780623</v>
      </c>
      <c r="I136" s="1">
        <v>0.77009</v>
      </c>
    </row>
    <row r="137">
      <c r="A137" s="1">
        <v>320.0</v>
      </c>
      <c r="B137" s="1">
        <v>0.783111</v>
      </c>
      <c r="C137" s="1">
        <v>0.785572</v>
      </c>
      <c r="D137" s="1">
        <v>0.785185</v>
      </c>
      <c r="E137" s="1">
        <v>0.780026</v>
      </c>
      <c r="F137" s="1">
        <v>0.783111</v>
      </c>
      <c r="G137" s="1">
        <v>0.783553</v>
      </c>
      <c r="H137" s="1">
        <v>0.781656</v>
      </c>
      <c r="I137" s="1">
        <v>0.771144</v>
      </c>
    </row>
    <row r="138">
      <c r="A138" s="1">
        <v>330.0</v>
      </c>
      <c r="B138" s="1">
        <v>0.784041</v>
      </c>
      <c r="C138" s="1">
        <v>0.786522</v>
      </c>
      <c r="D138" s="1">
        <v>0.786027</v>
      </c>
      <c r="E138" s="1">
        <v>0.780866</v>
      </c>
      <c r="F138" s="1">
        <v>0.784041</v>
      </c>
      <c r="G138" s="1">
        <v>0.784474</v>
      </c>
      <c r="H138" s="1">
        <v>0.78265</v>
      </c>
      <c r="I138" s="1">
        <v>0.771971</v>
      </c>
    </row>
    <row r="139">
      <c r="A139" s="1">
        <v>340.0</v>
      </c>
      <c r="B139" s="1">
        <v>0.784918</v>
      </c>
      <c r="C139" s="1">
        <v>0.787323</v>
      </c>
      <c r="D139" s="1">
        <v>0.786869</v>
      </c>
      <c r="E139" s="1">
        <v>0.78174</v>
      </c>
      <c r="F139" s="1">
        <v>0.784918</v>
      </c>
      <c r="G139" s="1">
        <v>0.7854</v>
      </c>
      <c r="H139" s="1">
        <v>0.783475</v>
      </c>
      <c r="I139" s="1">
        <v>0.772913</v>
      </c>
    </row>
    <row r="140">
      <c r="A140" s="1">
        <v>350.0</v>
      </c>
      <c r="B140" s="1">
        <v>0.78569</v>
      </c>
      <c r="C140" s="1">
        <v>0.788288</v>
      </c>
      <c r="D140" s="1">
        <v>0.787534</v>
      </c>
      <c r="E140" s="1">
        <v>0.782445</v>
      </c>
      <c r="F140" s="1">
        <v>0.78569</v>
      </c>
      <c r="G140" s="1">
        <v>0.786123</v>
      </c>
      <c r="H140" s="1">
        <v>0.784235</v>
      </c>
      <c r="I140" s="1">
        <v>0.773496</v>
      </c>
    </row>
    <row r="141">
      <c r="A141" s="1">
        <v>360.0</v>
      </c>
      <c r="B141" s="1">
        <v>0.786371</v>
      </c>
      <c r="C141" s="1">
        <v>0.789262</v>
      </c>
      <c r="D141" s="1">
        <v>0.788242</v>
      </c>
      <c r="E141" s="1">
        <v>0.783361</v>
      </c>
      <c r="F141" s="1">
        <v>0.786371</v>
      </c>
      <c r="G141" s="1">
        <v>0.786995</v>
      </c>
      <c r="H141" s="1">
        <v>0.785196</v>
      </c>
      <c r="I141" s="1">
        <v>0.774125</v>
      </c>
    </row>
    <row r="142">
      <c r="A142" s="1">
        <v>370.0</v>
      </c>
      <c r="B142" s="1">
        <v>0.786893</v>
      </c>
      <c r="C142" s="1">
        <v>0.790068</v>
      </c>
      <c r="D142" s="1">
        <v>0.789035</v>
      </c>
      <c r="E142" s="1">
        <v>0.784161</v>
      </c>
      <c r="F142" s="1">
        <v>0.786893</v>
      </c>
      <c r="G142" s="1">
        <v>0.787831</v>
      </c>
      <c r="H142" s="1">
        <v>0.786151</v>
      </c>
      <c r="I142" s="1">
        <v>0.77488</v>
      </c>
    </row>
    <row r="143">
      <c r="A143" s="1">
        <v>380.0</v>
      </c>
      <c r="B143" s="1">
        <v>0.787567</v>
      </c>
      <c r="C143" s="1">
        <v>0.790974</v>
      </c>
      <c r="D143" s="1">
        <v>0.789743</v>
      </c>
      <c r="E143" s="1">
        <v>0.78495</v>
      </c>
      <c r="F143" s="1">
        <v>0.787567</v>
      </c>
      <c r="G143" s="1">
        <v>0.788524</v>
      </c>
      <c r="H143" s="1">
        <v>0.786919</v>
      </c>
      <c r="I143" s="1">
        <v>0.775904</v>
      </c>
    </row>
    <row r="144">
      <c r="A144" s="1">
        <v>390.0</v>
      </c>
      <c r="B144" s="1">
        <v>0.788293</v>
      </c>
      <c r="C144" s="1">
        <v>0.791776</v>
      </c>
      <c r="D144" s="1">
        <v>0.79054</v>
      </c>
      <c r="E144" s="1">
        <v>0.785562</v>
      </c>
      <c r="F144" s="1">
        <v>0.788293</v>
      </c>
      <c r="G144" s="1">
        <v>0.789326</v>
      </c>
      <c r="H144" s="1">
        <v>0.787651</v>
      </c>
      <c r="I144" s="1">
        <v>0.77646</v>
      </c>
    </row>
    <row r="145">
      <c r="A145" s="1">
        <v>400.0</v>
      </c>
      <c r="B145" s="1">
        <v>0.788921</v>
      </c>
      <c r="C145" s="1">
        <v>0.792607</v>
      </c>
      <c r="D145" s="1">
        <v>0.791512</v>
      </c>
      <c r="E145" s="1">
        <v>0.786169</v>
      </c>
      <c r="F145" s="1">
        <v>0.788921</v>
      </c>
      <c r="G145" s="1">
        <v>0.79001</v>
      </c>
      <c r="H145" s="1">
        <v>0.788499</v>
      </c>
      <c r="I145" s="1">
        <v>0.777365</v>
      </c>
    </row>
    <row r="146">
      <c r="A146" s="1">
        <v>410.0</v>
      </c>
      <c r="B146" s="1">
        <v>0.789523</v>
      </c>
      <c r="C146" s="1">
        <v>0.793334</v>
      </c>
      <c r="D146" s="1">
        <v>0.792304</v>
      </c>
      <c r="E146" s="1">
        <v>0.787084</v>
      </c>
      <c r="F146" s="1">
        <v>0.789523</v>
      </c>
      <c r="G146" s="1">
        <v>0.79085</v>
      </c>
      <c r="H146" s="1">
        <v>0.789353</v>
      </c>
      <c r="I146" s="1">
        <v>0.778015</v>
      </c>
    </row>
    <row r="147">
      <c r="A147" s="1">
        <v>420.0</v>
      </c>
      <c r="B147" s="1">
        <v>0.790049</v>
      </c>
      <c r="C147" s="1">
        <v>0.793991</v>
      </c>
      <c r="D147" s="1">
        <v>0.793001</v>
      </c>
      <c r="E147" s="1">
        <v>0.787843</v>
      </c>
      <c r="F147" s="1">
        <v>0.790049</v>
      </c>
      <c r="G147" s="1">
        <v>0.791544</v>
      </c>
      <c r="H147" s="1">
        <v>0.789818</v>
      </c>
      <c r="I147" s="1">
        <v>0.778953</v>
      </c>
    </row>
    <row r="148">
      <c r="A148" s="1">
        <v>430.0</v>
      </c>
      <c r="B148" s="1">
        <v>0.790662</v>
      </c>
      <c r="C148" s="1">
        <v>0.794571</v>
      </c>
      <c r="D148" s="1">
        <v>0.793758</v>
      </c>
      <c r="E148" s="1">
        <v>0.788558</v>
      </c>
      <c r="F148" s="1">
        <v>0.790662</v>
      </c>
      <c r="G148" s="1">
        <v>0.792108</v>
      </c>
      <c r="H148" s="1">
        <v>0.790401</v>
      </c>
      <c r="I148" s="1">
        <v>0.779843</v>
      </c>
    </row>
    <row r="149">
      <c r="A149" s="1">
        <v>440.0</v>
      </c>
      <c r="B149" s="1">
        <v>0.791313</v>
      </c>
      <c r="C149" s="1">
        <v>0.795431</v>
      </c>
      <c r="D149" s="1">
        <v>0.794614</v>
      </c>
      <c r="E149" s="1">
        <v>0.78912</v>
      </c>
      <c r="F149" s="1">
        <v>0.791313</v>
      </c>
      <c r="G149" s="1">
        <v>0.792923</v>
      </c>
      <c r="H149" s="1">
        <v>0.790958</v>
      </c>
      <c r="I149" s="1">
        <v>0.780722</v>
      </c>
    </row>
    <row r="150">
      <c r="A150" s="1">
        <v>450.0</v>
      </c>
      <c r="B150" s="1">
        <v>0.791801</v>
      </c>
      <c r="C150" s="1">
        <v>0.796074</v>
      </c>
      <c r="D150" s="1">
        <v>0.795276</v>
      </c>
      <c r="E150" s="1">
        <v>0.789969</v>
      </c>
      <c r="F150" s="1">
        <v>0.791801</v>
      </c>
      <c r="G150" s="1">
        <v>0.793649</v>
      </c>
      <c r="H150" s="1">
        <v>0.791508</v>
      </c>
      <c r="I150" s="1">
        <v>0.781461</v>
      </c>
    </row>
    <row r="151">
      <c r="A151" s="1">
        <v>460.0</v>
      </c>
      <c r="B151" s="1">
        <v>0.792298</v>
      </c>
      <c r="C151" s="1">
        <v>0.796843</v>
      </c>
      <c r="D151" s="1">
        <v>0.795965</v>
      </c>
      <c r="E151" s="1">
        <v>0.790654</v>
      </c>
      <c r="F151" s="1">
        <v>0.792298</v>
      </c>
      <c r="G151" s="1">
        <v>0.794433</v>
      </c>
      <c r="H151" s="1">
        <v>0.79219</v>
      </c>
      <c r="I151" s="1">
        <v>0.781995</v>
      </c>
    </row>
    <row r="152">
      <c r="A152" s="1">
        <v>470.0</v>
      </c>
      <c r="B152" s="1">
        <v>0.792782</v>
      </c>
      <c r="C152" s="1">
        <v>0.797531</v>
      </c>
      <c r="D152" s="1">
        <v>0.796635</v>
      </c>
      <c r="E152" s="1">
        <v>0.791425</v>
      </c>
      <c r="F152" s="1">
        <v>0.792782</v>
      </c>
      <c r="G152" s="1">
        <v>0.794998</v>
      </c>
      <c r="H152" s="1">
        <v>0.792899</v>
      </c>
      <c r="I152" s="1">
        <v>0.782548</v>
      </c>
    </row>
    <row r="153">
      <c r="A153" s="1">
        <v>480.0</v>
      </c>
      <c r="B153" s="1">
        <v>0.793382</v>
      </c>
      <c r="C153" s="1">
        <v>0.79829</v>
      </c>
      <c r="D153" s="1">
        <v>0.797278</v>
      </c>
      <c r="E153" s="1">
        <v>0.79207</v>
      </c>
      <c r="F153" s="1">
        <v>0.793382</v>
      </c>
      <c r="G153" s="1">
        <v>0.79575</v>
      </c>
      <c r="H153" s="1">
        <v>0.79365</v>
      </c>
      <c r="I153" s="1">
        <v>0.783257</v>
      </c>
    </row>
    <row r="154">
      <c r="A154" s="1">
        <v>490.0</v>
      </c>
      <c r="B154" s="1">
        <v>0.793982</v>
      </c>
      <c r="C154" s="1">
        <v>0.798875</v>
      </c>
      <c r="D154" s="1">
        <v>0.797924</v>
      </c>
      <c r="E154" s="1">
        <v>0.792787</v>
      </c>
      <c r="F154" s="1">
        <v>0.793982</v>
      </c>
      <c r="G154" s="1">
        <v>0.796231</v>
      </c>
      <c r="H154" s="1">
        <v>0.794359</v>
      </c>
      <c r="I154" s="1">
        <v>0.783881</v>
      </c>
    </row>
    <row r="155">
      <c r="A155" s="1">
        <v>500.0</v>
      </c>
      <c r="B155" s="1">
        <v>0.79441</v>
      </c>
      <c r="C155" s="1">
        <v>0.799609</v>
      </c>
      <c r="D155" s="1">
        <v>0.798571</v>
      </c>
      <c r="E155" s="1">
        <v>0.793267</v>
      </c>
      <c r="F155" s="1">
        <v>0.79441</v>
      </c>
      <c r="G155" s="1">
        <v>0.79711</v>
      </c>
      <c r="H155" s="1">
        <v>0.794885</v>
      </c>
      <c r="I155" s="1">
        <v>0.784387</v>
      </c>
    </row>
    <row r="156">
      <c r="A156" s="1">
        <v>510.0</v>
      </c>
      <c r="B156" s="1">
        <v>0.794904</v>
      </c>
      <c r="C156" s="1">
        <v>0.800164</v>
      </c>
      <c r="D156" s="1">
        <v>0.799228</v>
      </c>
      <c r="E156" s="1">
        <v>0.793786</v>
      </c>
      <c r="F156" s="1">
        <v>0.794904</v>
      </c>
      <c r="G156" s="1">
        <v>0.797735</v>
      </c>
      <c r="H156" s="1">
        <v>0.79546</v>
      </c>
      <c r="I156" s="1">
        <v>0.785126</v>
      </c>
    </row>
    <row r="157">
      <c r="A157" s="1">
        <v>520.0</v>
      </c>
      <c r="B157" s="1">
        <v>0.795361</v>
      </c>
      <c r="C157" s="1">
        <v>0.800682</v>
      </c>
      <c r="D157" s="1">
        <v>0.799693</v>
      </c>
      <c r="E157" s="1">
        <v>0.794346</v>
      </c>
      <c r="F157" s="1">
        <v>0.795361</v>
      </c>
      <c r="G157" s="1">
        <v>0.798332</v>
      </c>
      <c r="H157" s="1">
        <v>0.796032</v>
      </c>
      <c r="I157" s="1">
        <v>0.785671</v>
      </c>
    </row>
    <row r="158">
      <c r="A158" s="1">
        <v>530.0</v>
      </c>
      <c r="B158" s="1">
        <v>0.795905</v>
      </c>
      <c r="C158" s="1">
        <v>0.801104</v>
      </c>
      <c r="D158" s="1">
        <v>0.800261</v>
      </c>
      <c r="E158" s="1">
        <v>0.794932</v>
      </c>
      <c r="F158" s="1">
        <v>0.795905</v>
      </c>
      <c r="G158" s="1">
        <v>0.798902</v>
      </c>
      <c r="H158" s="1">
        <v>0.796638</v>
      </c>
      <c r="I158" s="1">
        <v>0.786281</v>
      </c>
    </row>
    <row r="159">
      <c r="A159" s="1">
        <v>540.0</v>
      </c>
      <c r="B159" s="1">
        <v>0.796379</v>
      </c>
      <c r="C159" s="1">
        <v>0.801617</v>
      </c>
      <c r="D159" s="1">
        <v>0.800739</v>
      </c>
      <c r="E159" s="1">
        <v>0.795492</v>
      </c>
      <c r="F159" s="1">
        <v>0.796379</v>
      </c>
      <c r="G159" s="1">
        <v>0.799456</v>
      </c>
      <c r="H159" s="1">
        <v>0.79737</v>
      </c>
      <c r="I159" s="1">
        <v>0.786828</v>
      </c>
    </row>
    <row r="160">
      <c r="A160" s="1">
        <v>550.0</v>
      </c>
      <c r="B160" s="1">
        <v>0.796817</v>
      </c>
      <c r="C160" s="1">
        <v>0.802103</v>
      </c>
      <c r="D160" s="1">
        <v>0.801381</v>
      </c>
      <c r="E160" s="1">
        <v>0.796021</v>
      </c>
      <c r="F160" s="1">
        <v>0.796817</v>
      </c>
      <c r="G160" s="1">
        <v>0.80004</v>
      </c>
      <c r="H160" s="1">
        <v>0.797887</v>
      </c>
      <c r="I160" s="1">
        <v>0.787259</v>
      </c>
    </row>
    <row r="161">
      <c r="A161" s="1">
        <v>560.0</v>
      </c>
      <c r="B161" s="1">
        <v>0.797178</v>
      </c>
      <c r="C161" s="1">
        <v>0.802612</v>
      </c>
      <c r="D161" s="1">
        <v>0.801808</v>
      </c>
      <c r="E161" s="1">
        <v>0.79661</v>
      </c>
      <c r="F161" s="1">
        <v>0.797178</v>
      </c>
      <c r="G161" s="1">
        <v>0.800527</v>
      </c>
      <c r="H161" s="1">
        <v>0.798404</v>
      </c>
      <c r="I161" s="1">
        <v>0.78789</v>
      </c>
    </row>
    <row r="162">
      <c r="A162" s="1">
        <v>570.0</v>
      </c>
      <c r="B162" s="1">
        <v>0.797585</v>
      </c>
      <c r="C162" s="1">
        <v>0.803049</v>
      </c>
      <c r="D162" s="1">
        <v>0.802347</v>
      </c>
      <c r="E162" s="1">
        <v>0.797172</v>
      </c>
      <c r="F162" s="1">
        <v>0.797585</v>
      </c>
      <c r="G162" s="1">
        <v>0.801059</v>
      </c>
      <c r="H162" s="1">
        <v>0.799022</v>
      </c>
      <c r="I162" s="1">
        <v>0.788391</v>
      </c>
    </row>
    <row r="163">
      <c r="A163" s="1">
        <v>580.0</v>
      </c>
      <c r="B163" s="1">
        <v>0.797991</v>
      </c>
      <c r="C163" s="1">
        <v>0.803649</v>
      </c>
      <c r="D163" s="1">
        <v>0.802846</v>
      </c>
      <c r="E163" s="1">
        <v>0.797539</v>
      </c>
      <c r="F163" s="1">
        <v>0.797991</v>
      </c>
      <c r="G163" s="1">
        <v>0.80154</v>
      </c>
      <c r="H163" s="1">
        <v>0.79957</v>
      </c>
      <c r="I163" s="1">
        <v>0.789084</v>
      </c>
    </row>
    <row r="164">
      <c r="A164" s="1">
        <v>590.0</v>
      </c>
      <c r="B164" s="1">
        <v>0.798419</v>
      </c>
      <c r="C164" s="1">
        <v>0.804204</v>
      </c>
      <c r="D164" s="1">
        <v>0.803404</v>
      </c>
      <c r="E164" s="1">
        <v>0.79801</v>
      </c>
      <c r="F164" s="1">
        <v>0.798419</v>
      </c>
      <c r="G164" s="1">
        <v>0.802209</v>
      </c>
      <c r="H164" s="1">
        <v>0.800149</v>
      </c>
      <c r="I164" s="1">
        <v>0.789474</v>
      </c>
    </row>
    <row r="165">
      <c r="A165" s="1">
        <v>600.0</v>
      </c>
      <c r="B165" s="1">
        <v>0.7987</v>
      </c>
      <c r="C165" s="1">
        <v>0.804596</v>
      </c>
      <c r="D165" s="1">
        <v>0.803894</v>
      </c>
      <c r="E165" s="1">
        <v>0.798529</v>
      </c>
      <c r="F165" s="1">
        <v>0.7987</v>
      </c>
      <c r="G165" s="1">
        <v>0.802683</v>
      </c>
      <c r="H165" s="1">
        <v>0.800624</v>
      </c>
      <c r="I165" s="1">
        <v>0.790041</v>
      </c>
    </row>
    <row r="166">
      <c r="A166" s="1">
        <v>610.0</v>
      </c>
      <c r="B166" s="1">
        <v>0.798996</v>
      </c>
      <c r="C166" s="1">
        <v>0.805142</v>
      </c>
      <c r="D166" s="1">
        <v>0.804393</v>
      </c>
      <c r="E166" s="1">
        <v>0.799024</v>
      </c>
      <c r="F166" s="1">
        <v>0.798996</v>
      </c>
      <c r="G166" s="1">
        <v>0.803155</v>
      </c>
      <c r="H166" s="1">
        <v>0.801091</v>
      </c>
      <c r="I166" s="1">
        <v>0.790389</v>
      </c>
    </row>
    <row r="167">
      <c r="A167" s="1">
        <v>620.0</v>
      </c>
      <c r="B167" s="1">
        <v>0.799416</v>
      </c>
      <c r="C167" s="1">
        <v>0.805562</v>
      </c>
      <c r="D167" s="1">
        <v>0.804885</v>
      </c>
      <c r="E167" s="1">
        <v>0.799547</v>
      </c>
      <c r="F167" s="1">
        <v>0.799416</v>
      </c>
      <c r="G167" s="1">
        <v>0.80374</v>
      </c>
      <c r="H167" s="1">
        <v>0.801612</v>
      </c>
      <c r="I167" s="1">
        <v>0.790974</v>
      </c>
    </row>
    <row r="168">
      <c r="A168" s="1">
        <v>630.0</v>
      </c>
      <c r="B168" s="1">
        <v>0.799688</v>
      </c>
      <c r="C168" s="1">
        <v>0.805982</v>
      </c>
      <c r="D168" s="1">
        <v>0.805337</v>
      </c>
      <c r="E168" s="1">
        <v>0.799918</v>
      </c>
      <c r="F168" s="1">
        <v>0.799688</v>
      </c>
      <c r="G168" s="1">
        <v>0.804273</v>
      </c>
      <c r="H168" s="1">
        <v>0.802053</v>
      </c>
      <c r="I168" s="1">
        <v>0.791256</v>
      </c>
    </row>
    <row r="169">
      <c r="A169" s="1">
        <v>640.0</v>
      </c>
      <c r="B169" s="1">
        <v>0.800127</v>
      </c>
      <c r="C169" s="1">
        <v>0.806457</v>
      </c>
      <c r="D169" s="1">
        <v>0.805854</v>
      </c>
      <c r="E169" s="1">
        <v>0.80038</v>
      </c>
      <c r="F169" s="1">
        <v>0.800127</v>
      </c>
      <c r="G169" s="1">
        <v>0.804701</v>
      </c>
      <c r="H169" s="1">
        <v>0.802515</v>
      </c>
      <c r="I169" s="1">
        <v>0.791745</v>
      </c>
    </row>
    <row r="170">
      <c r="A170" s="1">
        <v>650.0</v>
      </c>
      <c r="B170" s="1">
        <v>0.800712</v>
      </c>
      <c r="C170" s="1">
        <v>0.806911</v>
      </c>
      <c r="D170" s="1">
        <v>0.806332</v>
      </c>
      <c r="E170" s="1">
        <v>0.800865</v>
      </c>
      <c r="F170" s="1">
        <v>0.800712</v>
      </c>
      <c r="G170" s="1">
        <v>0.805038</v>
      </c>
      <c r="H170" s="1">
        <v>0.802971</v>
      </c>
      <c r="I170" s="1">
        <v>0.792229</v>
      </c>
    </row>
    <row r="171">
      <c r="A171" s="1">
        <v>660.0</v>
      </c>
      <c r="B171" s="1">
        <v>0.801166</v>
      </c>
      <c r="C171" s="1">
        <v>0.807387</v>
      </c>
      <c r="D171" s="1">
        <v>0.806779</v>
      </c>
      <c r="E171" s="1">
        <v>0.80138</v>
      </c>
      <c r="F171" s="1">
        <v>0.801166</v>
      </c>
      <c r="G171" s="1">
        <v>0.805474</v>
      </c>
      <c r="H171" s="1">
        <v>0.803426</v>
      </c>
      <c r="I171" s="1">
        <v>0.792812</v>
      </c>
    </row>
    <row r="172">
      <c r="A172" s="1">
        <v>670.0</v>
      </c>
      <c r="B172" s="1">
        <v>0.801665</v>
      </c>
      <c r="C172" s="1">
        <v>0.807934</v>
      </c>
      <c r="D172" s="1">
        <v>0.807215</v>
      </c>
      <c r="E172" s="1">
        <v>0.801893</v>
      </c>
      <c r="F172" s="1">
        <v>0.801665</v>
      </c>
      <c r="G172" s="1">
        <v>0.805931</v>
      </c>
      <c r="H172" s="1">
        <v>0.803883</v>
      </c>
      <c r="I172" s="1">
        <v>0.793278</v>
      </c>
    </row>
    <row r="173">
      <c r="A173" s="1">
        <v>680.0</v>
      </c>
      <c r="B173" s="1">
        <v>0.802041</v>
      </c>
      <c r="C173" s="1">
        <v>0.808444</v>
      </c>
      <c r="D173" s="1">
        <v>0.80761</v>
      </c>
      <c r="E173" s="1">
        <v>0.802396</v>
      </c>
      <c r="F173" s="1">
        <v>0.802041</v>
      </c>
      <c r="G173" s="1">
        <v>0.806328</v>
      </c>
      <c r="H173" s="1">
        <v>0.804256</v>
      </c>
      <c r="I173" s="1">
        <v>0.793876</v>
      </c>
    </row>
    <row r="174">
      <c r="A174" s="1">
        <v>690.0</v>
      </c>
      <c r="B174" s="1">
        <v>0.80233</v>
      </c>
      <c r="C174" s="1">
        <v>0.808936</v>
      </c>
      <c r="D174" s="1">
        <v>0.808103</v>
      </c>
      <c r="E174" s="1">
        <v>0.802898</v>
      </c>
      <c r="F174" s="1">
        <v>0.80233</v>
      </c>
      <c r="G174" s="1">
        <v>0.806799</v>
      </c>
      <c r="H174" s="1">
        <v>0.804694</v>
      </c>
      <c r="I174" s="1">
        <v>0.794526</v>
      </c>
    </row>
    <row r="175">
      <c r="A175" s="1">
        <v>700.0</v>
      </c>
      <c r="B175" s="1">
        <v>0.802692</v>
      </c>
      <c r="C175" s="1">
        <v>0.809325</v>
      </c>
      <c r="D175" s="1">
        <v>0.808499</v>
      </c>
      <c r="E175" s="1">
        <v>0.803289</v>
      </c>
      <c r="F175" s="1">
        <v>0.802692</v>
      </c>
      <c r="G175" s="1">
        <v>0.807426</v>
      </c>
      <c r="H175" s="1">
        <v>0.805116</v>
      </c>
      <c r="I175" s="1">
        <v>0.795052</v>
      </c>
    </row>
    <row r="176">
      <c r="A176" s="1">
        <v>710.0</v>
      </c>
      <c r="B176" s="1">
        <v>0.802977</v>
      </c>
      <c r="C176" s="1">
        <v>0.809811</v>
      </c>
      <c r="D176" s="1">
        <v>0.808904</v>
      </c>
      <c r="E176" s="1">
        <v>0.803699</v>
      </c>
      <c r="F176" s="1">
        <v>0.802977</v>
      </c>
      <c r="G176" s="1">
        <v>0.807923</v>
      </c>
      <c r="H176" s="1">
        <v>0.805527</v>
      </c>
      <c r="I176" s="1">
        <v>0.795553</v>
      </c>
    </row>
    <row r="177">
      <c r="A177" s="1">
        <v>720.0</v>
      </c>
      <c r="B177" s="1">
        <v>0.803374</v>
      </c>
      <c r="C177" s="1">
        <v>0.81016</v>
      </c>
      <c r="D177" s="1">
        <v>0.809411</v>
      </c>
      <c r="E177" s="1">
        <v>0.803985</v>
      </c>
      <c r="F177" s="1">
        <v>0.803374</v>
      </c>
      <c r="G177" s="1">
        <v>0.808296</v>
      </c>
      <c r="H177" s="1">
        <v>0.805974</v>
      </c>
      <c r="I177" s="1">
        <v>0.795954</v>
      </c>
    </row>
    <row r="178">
      <c r="A178" s="1">
        <v>730.0</v>
      </c>
      <c r="B178" s="1">
        <v>0.803806</v>
      </c>
      <c r="C178" s="1">
        <v>0.810578</v>
      </c>
      <c r="D178" s="1">
        <v>0.809787</v>
      </c>
      <c r="E178" s="1">
        <v>0.80437</v>
      </c>
      <c r="F178" s="1">
        <v>0.803806</v>
      </c>
      <c r="G178" s="1">
        <v>0.808687</v>
      </c>
      <c r="H178" s="1">
        <v>0.806414</v>
      </c>
      <c r="I178" s="1">
        <v>0.796505</v>
      </c>
    </row>
    <row r="179">
      <c r="A179" s="1">
        <v>740.0</v>
      </c>
      <c r="B179" s="1">
        <v>0.804157</v>
      </c>
      <c r="C179" s="1">
        <v>0.810911</v>
      </c>
      <c r="D179" s="1">
        <v>0.810158</v>
      </c>
      <c r="E179" s="1">
        <v>0.804838</v>
      </c>
      <c r="F179" s="1">
        <v>0.804157</v>
      </c>
      <c r="G179" s="1">
        <v>0.809186</v>
      </c>
      <c r="H179" s="1">
        <v>0.806766</v>
      </c>
      <c r="I179" s="1">
        <v>0.79706</v>
      </c>
    </row>
    <row r="180">
      <c r="A180" s="1">
        <v>750.0</v>
      </c>
      <c r="B180" s="1">
        <v>0.804571</v>
      </c>
      <c r="C180" s="1">
        <v>0.811305</v>
      </c>
      <c r="D180" s="1">
        <v>0.810518</v>
      </c>
      <c r="E180" s="1">
        <v>0.805176</v>
      </c>
      <c r="F180" s="1">
        <v>0.804571</v>
      </c>
      <c r="G180" s="1">
        <v>0.809575</v>
      </c>
      <c r="H180" s="1">
        <v>0.807165</v>
      </c>
      <c r="I180" s="1">
        <v>0.797623</v>
      </c>
    </row>
    <row r="181">
      <c r="A181" s="1">
        <v>760.0</v>
      </c>
      <c r="B181" s="1">
        <v>0.805012</v>
      </c>
      <c r="C181" s="1">
        <v>0.811702</v>
      </c>
      <c r="D181" s="1">
        <v>0.810943</v>
      </c>
      <c r="E181" s="1">
        <v>0.805451</v>
      </c>
      <c r="F181" s="1">
        <v>0.805012</v>
      </c>
      <c r="G181" s="1">
        <v>0.810018</v>
      </c>
      <c r="H181" s="1">
        <v>0.807658</v>
      </c>
      <c r="I181" s="1">
        <v>0.798036</v>
      </c>
    </row>
    <row r="182">
      <c r="A182" s="1">
        <v>770.0</v>
      </c>
      <c r="B182" s="1">
        <v>0.805281</v>
      </c>
      <c r="C182" s="1">
        <v>0.81207</v>
      </c>
      <c r="D182" s="1">
        <v>0.811374</v>
      </c>
      <c r="E182" s="1">
        <v>0.805714</v>
      </c>
      <c r="F182" s="1">
        <v>0.805281</v>
      </c>
      <c r="G182" s="1">
        <v>0.81029</v>
      </c>
      <c r="H182" s="1">
        <v>0.807953</v>
      </c>
      <c r="I182" s="1">
        <v>0.79839</v>
      </c>
    </row>
    <row r="183">
      <c r="A183" s="1">
        <v>780.0</v>
      </c>
      <c r="B183" s="1">
        <v>0.805642</v>
      </c>
      <c r="C183" s="1">
        <v>0.812451</v>
      </c>
      <c r="D183" s="1">
        <v>0.811844</v>
      </c>
      <c r="E183" s="1">
        <v>0.806138</v>
      </c>
      <c r="F183" s="1">
        <v>0.805642</v>
      </c>
      <c r="G183" s="1">
        <v>0.810661</v>
      </c>
      <c r="H183" s="1">
        <v>0.808276</v>
      </c>
      <c r="I183" s="1">
        <v>0.798729</v>
      </c>
    </row>
    <row r="184">
      <c r="A184" s="1">
        <v>790.0</v>
      </c>
      <c r="B184" s="1">
        <v>0.805797</v>
      </c>
      <c r="C184" s="1">
        <v>0.812734</v>
      </c>
      <c r="D184" s="1">
        <v>0.812149</v>
      </c>
      <c r="E184" s="1">
        <v>0.806518</v>
      </c>
      <c r="F184" s="1">
        <v>0.805797</v>
      </c>
      <c r="G184" s="1">
        <v>0.811071</v>
      </c>
      <c r="H184" s="1">
        <v>0.808572</v>
      </c>
      <c r="I184" s="1">
        <v>0.799106</v>
      </c>
    </row>
    <row r="185">
      <c r="A185" s="1">
        <v>800.0</v>
      </c>
      <c r="B185" s="1">
        <v>0.806068</v>
      </c>
      <c r="C185" s="1">
        <v>0.813047</v>
      </c>
      <c r="D185" s="1">
        <v>0.812538</v>
      </c>
      <c r="E185" s="1">
        <v>0.80689</v>
      </c>
      <c r="F185" s="1">
        <v>0.806068</v>
      </c>
      <c r="G185" s="1">
        <v>0.811386</v>
      </c>
      <c r="H185" s="1">
        <v>0.808824</v>
      </c>
      <c r="I185" s="1">
        <v>0.799613</v>
      </c>
    </row>
    <row r="186">
      <c r="A186" s="1">
        <v>810.0</v>
      </c>
      <c r="B186" s="1">
        <v>0.80643</v>
      </c>
      <c r="C186" s="1">
        <v>0.813435</v>
      </c>
      <c r="D186" s="1">
        <v>0.812875</v>
      </c>
      <c r="E186" s="1">
        <v>0.807124</v>
      </c>
      <c r="F186" s="1">
        <v>0.80643</v>
      </c>
      <c r="G186" s="1">
        <v>0.811675</v>
      </c>
      <c r="H186" s="1">
        <v>0.809185</v>
      </c>
      <c r="I186" s="1">
        <v>0.800086</v>
      </c>
    </row>
    <row r="187">
      <c r="A187" s="1">
        <v>820.0</v>
      </c>
      <c r="B187" s="1">
        <v>0.80685</v>
      </c>
      <c r="C187" s="1">
        <v>0.813725</v>
      </c>
      <c r="D187" s="1">
        <v>0.81326</v>
      </c>
      <c r="E187" s="1">
        <v>0.807406</v>
      </c>
      <c r="F187" s="1">
        <v>0.80685</v>
      </c>
      <c r="G187" s="1">
        <v>0.811935</v>
      </c>
      <c r="H187" s="1">
        <v>0.809532</v>
      </c>
      <c r="I187" s="1">
        <v>0.800509</v>
      </c>
    </row>
    <row r="188">
      <c r="A188" s="1">
        <v>830.0</v>
      </c>
      <c r="B188" s="1">
        <v>0.807249</v>
      </c>
      <c r="C188" s="1">
        <v>0.814022</v>
      </c>
      <c r="D188" s="1">
        <v>0.813559</v>
      </c>
      <c r="E188" s="1">
        <v>0.807598</v>
      </c>
      <c r="F188" s="1">
        <v>0.807249</v>
      </c>
      <c r="G188" s="1">
        <v>0.812257</v>
      </c>
      <c r="H188" s="1">
        <v>0.809855</v>
      </c>
      <c r="I188" s="1">
        <v>0.800821</v>
      </c>
    </row>
    <row r="189">
      <c r="A189" s="1">
        <v>840.0</v>
      </c>
      <c r="B189" s="1">
        <v>0.807558</v>
      </c>
      <c r="C189" s="1">
        <v>0.814302</v>
      </c>
      <c r="D189" s="1">
        <v>0.8138</v>
      </c>
      <c r="E189" s="1">
        <v>0.807958</v>
      </c>
      <c r="F189" s="1">
        <v>0.807558</v>
      </c>
      <c r="G189" s="1">
        <v>0.812598</v>
      </c>
      <c r="H189" s="1">
        <v>0.810212</v>
      </c>
      <c r="I189" s="1">
        <v>0.801402</v>
      </c>
    </row>
    <row r="190">
      <c r="A190" s="1">
        <v>850.0</v>
      </c>
      <c r="B190" s="1">
        <v>0.807796</v>
      </c>
      <c r="C190" s="1">
        <v>0.814734</v>
      </c>
      <c r="D190" s="1">
        <v>0.814159</v>
      </c>
      <c r="E190" s="1">
        <v>0.808248</v>
      </c>
      <c r="F190" s="1">
        <v>0.807796</v>
      </c>
      <c r="G190" s="1">
        <v>0.81294</v>
      </c>
      <c r="H190" s="1">
        <v>0.810533</v>
      </c>
      <c r="I190" s="1">
        <v>0.801764</v>
      </c>
    </row>
    <row r="191">
      <c r="A191" s="1">
        <v>860.0</v>
      </c>
      <c r="B191" s="1">
        <v>0.808078</v>
      </c>
      <c r="C191" s="1">
        <v>0.815092</v>
      </c>
      <c r="D191" s="1">
        <v>0.814407</v>
      </c>
      <c r="E191" s="1">
        <v>0.808642</v>
      </c>
      <c r="F191" s="1">
        <v>0.808078</v>
      </c>
      <c r="G191" s="1">
        <v>0.813387</v>
      </c>
      <c r="H191" s="1">
        <v>0.810767</v>
      </c>
      <c r="I191" s="1">
        <v>0.802066</v>
      </c>
    </row>
    <row r="192">
      <c r="A192" s="1">
        <v>870.0</v>
      </c>
      <c r="B192" s="1">
        <v>0.808281</v>
      </c>
      <c r="C192" s="1">
        <v>0.81536</v>
      </c>
      <c r="D192" s="1">
        <v>0.814746</v>
      </c>
      <c r="E192" s="1">
        <v>0.808969</v>
      </c>
      <c r="F192" s="1">
        <v>0.808281</v>
      </c>
      <c r="G192" s="1">
        <v>0.813773</v>
      </c>
      <c r="H192" s="1">
        <v>0.811029</v>
      </c>
      <c r="I192" s="1">
        <v>0.802406</v>
      </c>
    </row>
    <row r="193">
      <c r="A193" s="1">
        <v>880.0</v>
      </c>
      <c r="B193" s="1">
        <v>0.808453</v>
      </c>
      <c r="C193" s="1">
        <v>0.815722</v>
      </c>
      <c r="D193" s="1">
        <v>0.815036</v>
      </c>
      <c r="E193" s="1">
        <v>0.809227</v>
      </c>
      <c r="F193" s="1">
        <v>0.808453</v>
      </c>
      <c r="G193" s="1">
        <v>0.814092</v>
      </c>
      <c r="H193" s="1">
        <v>0.811305</v>
      </c>
      <c r="I193" s="1">
        <v>0.802639</v>
      </c>
    </row>
    <row r="194">
      <c r="A194" s="1">
        <v>890.0</v>
      </c>
      <c r="B194" s="1">
        <v>0.808697</v>
      </c>
      <c r="C194" s="1">
        <v>0.81598</v>
      </c>
      <c r="D194" s="1">
        <v>0.81528</v>
      </c>
      <c r="E194" s="1">
        <v>0.80946</v>
      </c>
      <c r="F194" s="1">
        <v>0.808697</v>
      </c>
      <c r="G194" s="1">
        <v>0.814368</v>
      </c>
      <c r="H194" s="1">
        <v>0.811576</v>
      </c>
      <c r="I194" s="1">
        <v>0.802957</v>
      </c>
    </row>
    <row r="195">
      <c r="A195" s="1">
        <v>900.0</v>
      </c>
      <c r="B195" s="1">
        <v>0.808965</v>
      </c>
      <c r="C195" s="1">
        <v>0.816242</v>
      </c>
      <c r="D195" s="1">
        <v>0.815579</v>
      </c>
      <c r="E195" s="1">
        <v>0.809756</v>
      </c>
      <c r="F195" s="1">
        <v>0.808965</v>
      </c>
      <c r="G195" s="1">
        <v>0.814767</v>
      </c>
      <c r="H195" s="1">
        <v>0.811828</v>
      </c>
      <c r="I195" s="1">
        <v>0.803332</v>
      </c>
    </row>
    <row r="196">
      <c r="A196" s="1">
        <v>910.0</v>
      </c>
      <c r="B196" s="1">
        <v>0.809249</v>
      </c>
      <c r="C196" s="1">
        <v>0.816529</v>
      </c>
      <c r="D196" s="1">
        <v>0.815994</v>
      </c>
      <c r="E196" s="1">
        <v>0.810063</v>
      </c>
      <c r="F196" s="1">
        <v>0.809249</v>
      </c>
      <c r="G196" s="1">
        <v>0.815056</v>
      </c>
      <c r="H196" s="1">
        <v>0.812282</v>
      </c>
      <c r="I196" s="1">
        <v>0.803606</v>
      </c>
    </row>
    <row r="197">
      <c r="A197" s="1">
        <v>920.0</v>
      </c>
      <c r="B197" s="1">
        <v>0.809455</v>
      </c>
      <c r="C197" s="1">
        <v>0.816833</v>
      </c>
      <c r="D197" s="1">
        <v>0.81629</v>
      </c>
      <c r="E197" s="1">
        <v>0.810437</v>
      </c>
      <c r="F197" s="1">
        <v>0.809455</v>
      </c>
      <c r="G197" s="1">
        <v>0.815414</v>
      </c>
      <c r="H197" s="1">
        <v>0.812601</v>
      </c>
      <c r="I197" s="1">
        <v>0.803955</v>
      </c>
    </row>
    <row r="198">
      <c r="A198" s="1">
        <v>930.0</v>
      </c>
      <c r="B198" s="1">
        <v>0.809785</v>
      </c>
      <c r="C198" s="1">
        <v>0.817053</v>
      </c>
      <c r="D198" s="1">
        <v>0.816667</v>
      </c>
      <c r="E198" s="1">
        <v>0.810665</v>
      </c>
      <c r="F198" s="1">
        <v>0.809785</v>
      </c>
      <c r="G198" s="1">
        <v>0.815721</v>
      </c>
      <c r="H198" s="1">
        <v>0.812878</v>
      </c>
      <c r="I198" s="1">
        <v>0.804186</v>
      </c>
    </row>
    <row r="199">
      <c r="A199" s="1">
        <v>940.0</v>
      </c>
      <c r="B199" s="1">
        <v>0.810073</v>
      </c>
      <c r="C199" s="1">
        <v>0.817323</v>
      </c>
      <c r="D199" s="1">
        <v>0.816993</v>
      </c>
      <c r="E199" s="1">
        <v>0.811036</v>
      </c>
      <c r="F199" s="1">
        <v>0.810073</v>
      </c>
      <c r="G199" s="1">
        <v>0.815994</v>
      </c>
      <c r="H199" s="1">
        <v>0.813185</v>
      </c>
      <c r="I199" s="1">
        <v>0.804518</v>
      </c>
    </row>
    <row r="200">
      <c r="A200" s="1">
        <v>950.0</v>
      </c>
      <c r="B200" s="1">
        <v>0.810322</v>
      </c>
      <c r="C200" s="1">
        <v>0.817616</v>
      </c>
      <c r="D200" s="1">
        <v>0.817285</v>
      </c>
      <c r="E200" s="1">
        <v>0.811315</v>
      </c>
      <c r="F200" s="1">
        <v>0.810322</v>
      </c>
      <c r="G200" s="1">
        <v>0.816293</v>
      </c>
      <c r="H200" s="1">
        <v>0.813471</v>
      </c>
      <c r="I200" s="1">
        <v>0.804727</v>
      </c>
    </row>
    <row r="201">
      <c r="A201" s="1">
        <v>960.0</v>
      </c>
      <c r="B201" s="1">
        <v>0.810495</v>
      </c>
      <c r="C201" s="1">
        <v>0.817914</v>
      </c>
      <c r="D201" s="1">
        <v>0.817541</v>
      </c>
      <c r="E201" s="1">
        <v>0.811683</v>
      </c>
      <c r="F201" s="1">
        <v>0.810495</v>
      </c>
      <c r="G201" s="1">
        <v>0.816665</v>
      </c>
      <c r="H201" s="1">
        <v>0.813744</v>
      </c>
      <c r="I201" s="1">
        <v>0.80502</v>
      </c>
    </row>
    <row r="202">
      <c r="A202" s="1">
        <v>970.0</v>
      </c>
      <c r="B202" s="1">
        <v>0.810805</v>
      </c>
      <c r="C202" s="1">
        <v>0.818278</v>
      </c>
      <c r="D202" s="1">
        <v>0.817884</v>
      </c>
      <c r="E202" s="1">
        <v>0.8119</v>
      </c>
      <c r="F202" s="1">
        <v>0.810805</v>
      </c>
      <c r="G202" s="1">
        <v>0.816936</v>
      </c>
      <c r="H202" s="1">
        <v>0.814043</v>
      </c>
      <c r="I202" s="1">
        <v>0.805307</v>
      </c>
    </row>
    <row r="203">
      <c r="A203" s="1">
        <v>980.0</v>
      </c>
      <c r="B203" s="1">
        <v>0.811014</v>
      </c>
      <c r="C203" s="1">
        <v>0.818506</v>
      </c>
      <c r="D203" s="1">
        <v>0.818197</v>
      </c>
      <c r="E203" s="1">
        <v>0.812254</v>
      </c>
      <c r="F203" s="1">
        <v>0.811014</v>
      </c>
      <c r="G203" s="1">
        <v>0.81726</v>
      </c>
      <c r="H203" s="1">
        <v>0.81435</v>
      </c>
      <c r="I203" s="1">
        <v>0.80559</v>
      </c>
    </row>
    <row r="204">
      <c r="A204" s="1">
        <v>990.0</v>
      </c>
      <c r="B204" s="1">
        <v>0.811116</v>
      </c>
      <c r="C204" s="1">
        <v>0.818793</v>
      </c>
      <c r="D204" s="1">
        <v>0.818486</v>
      </c>
      <c r="E204" s="1">
        <v>0.812608</v>
      </c>
      <c r="F204" s="1">
        <v>0.811116</v>
      </c>
      <c r="G204" s="1">
        <v>0.817608</v>
      </c>
      <c r="H204" s="1">
        <v>0.814677</v>
      </c>
      <c r="I204" s="1">
        <v>0.805912</v>
      </c>
    </row>
    <row r="205">
      <c r="A205" s="1">
        <v>1000.0</v>
      </c>
      <c r="B205" s="1">
        <v>0.81144</v>
      </c>
      <c r="C205" s="1">
        <v>0.819183</v>
      </c>
      <c r="D205" s="1">
        <v>0.818771</v>
      </c>
      <c r="E205" s="1">
        <v>0.812867</v>
      </c>
      <c r="F205" s="1">
        <v>0.81144</v>
      </c>
      <c r="G205" s="1">
        <v>0.817907</v>
      </c>
      <c r="H205" s="1">
        <v>0.814939</v>
      </c>
      <c r="I205" s="1">
        <v>0.80617</v>
      </c>
    </row>
    <row r="207">
      <c r="L207" s="1"/>
      <c r="M207" s="1"/>
      <c r="N207" s="1"/>
      <c r="O207" s="1"/>
    </row>
    <row r="208">
      <c r="L208" s="1"/>
      <c r="M208" s="1"/>
      <c r="N208" s="1"/>
      <c r="O208" s="1"/>
    </row>
    <row r="209">
      <c r="L209" s="1"/>
      <c r="M209" s="1"/>
      <c r="N209" s="1"/>
      <c r="O209" s="1"/>
    </row>
    <row r="210">
      <c r="L210" s="1"/>
      <c r="M210" s="1"/>
      <c r="N210" s="1"/>
      <c r="O210" s="1"/>
    </row>
    <row r="211">
      <c r="L211" s="1"/>
      <c r="M211" s="1"/>
      <c r="N211" s="1"/>
      <c r="O211" s="1"/>
    </row>
    <row r="212">
      <c r="L212" s="1"/>
      <c r="M212" s="1"/>
      <c r="N212" s="1"/>
      <c r="O212" s="1"/>
    </row>
    <row r="213">
      <c r="L213" s="1"/>
      <c r="M213" s="1"/>
      <c r="N213" s="1"/>
      <c r="O213" s="1"/>
    </row>
    <row r="214">
      <c r="L214" s="1"/>
      <c r="M214" s="1"/>
      <c r="N214" s="1"/>
      <c r="O214" s="1"/>
    </row>
    <row r="215">
      <c r="L215" s="1"/>
      <c r="M215" s="1"/>
      <c r="N215" s="1"/>
      <c r="O215" s="1"/>
    </row>
    <row r="216">
      <c r="L216" s="1"/>
      <c r="M216" s="1"/>
      <c r="N216" s="1"/>
      <c r="O216" s="1"/>
    </row>
    <row r="217">
      <c r="L217" s="1"/>
      <c r="M217" s="1"/>
      <c r="N217" s="1"/>
      <c r="O217" s="1"/>
    </row>
    <row r="218">
      <c r="L218" s="1"/>
      <c r="M218" s="1"/>
      <c r="N218" s="1"/>
      <c r="O218" s="1"/>
    </row>
    <row r="219">
      <c r="L219" s="1"/>
      <c r="M219" s="1"/>
      <c r="N219" s="1"/>
      <c r="O219" s="1"/>
    </row>
    <row r="220">
      <c r="L220" s="1"/>
      <c r="M220" s="1"/>
      <c r="N220" s="1"/>
      <c r="O220" s="1"/>
    </row>
    <row r="221">
      <c r="L221" s="1"/>
      <c r="M221" s="1"/>
      <c r="N221" s="1"/>
      <c r="O221" s="1"/>
    </row>
    <row r="222">
      <c r="L222" s="1"/>
      <c r="M222" s="1"/>
      <c r="N222" s="1"/>
      <c r="O222" s="1"/>
    </row>
    <row r="223">
      <c r="L223" s="1"/>
      <c r="M223" s="1"/>
      <c r="N223" s="1"/>
      <c r="O223" s="1"/>
    </row>
    <row r="224">
      <c r="L224" s="1"/>
      <c r="M224" s="1"/>
      <c r="N224" s="1"/>
      <c r="O224" s="1"/>
    </row>
    <row r="225">
      <c r="L225" s="1"/>
      <c r="M225" s="1"/>
      <c r="N225" s="1"/>
      <c r="O225" s="1"/>
    </row>
    <row r="226">
      <c r="L226" s="1"/>
      <c r="M226" s="1"/>
      <c r="N226" s="1"/>
      <c r="O226" s="1"/>
    </row>
    <row r="227">
      <c r="L227" s="1"/>
      <c r="M227" s="1"/>
      <c r="N227" s="1"/>
      <c r="O227" s="1"/>
    </row>
    <row r="228">
      <c r="L228" s="1"/>
      <c r="M228" s="1"/>
      <c r="N228" s="1"/>
      <c r="O228" s="1"/>
    </row>
    <row r="229">
      <c r="L229" s="1"/>
      <c r="M229" s="1"/>
      <c r="N229" s="1"/>
      <c r="O229" s="1"/>
    </row>
    <row r="230">
      <c r="L230" s="1"/>
      <c r="M230" s="1"/>
      <c r="N230" s="1"/>
      <c r="O230" s="1"/>
    </row>
    <row r="231">
      <c r="L231" s="1"/>
      <c r="M231" s="1"/>
      <c r="N231" s="1"/>
      <c r="O231" s="1"/>
    </row>
    <row r="232">
      <c r="L232" s="1"/>
      <c r="M232" s="1"/>
      <c r="N232" s="1"/>
      <c r="O232" s="1"/>
    </row>
    <row r="233">
      <c r="L233" s="1"/>
      <c r="M233" s="1"/>
      <c r="N233" s="1"/>
      <c r="O233" s="1"/>
    </row>
    <row r="234">
      <c r="L234" s="1"/>
      <c r="M234" s="1"/>
      <c r="N234" s="1"/>
      <c r="O234" s="1"/>
    </row>
    <row r="235">
      <c r="L235" s="1"/>
      <c r="M235" s="1"/>
      <c r="N235" s="1"/>
      <c r="O235" s="1"/>
    </row>
    <row r="236">
      <c r="L236" s="1"/>
      <c r="M236" s="1"/>
      <c r="N236" s="1"/>
      <c r="O236" s="1"/>
    </row>
    <row r="237">
      <c r="L237" s="1"/>
      <c r="M237" s="1"/>
      <c r="N237" s="1"/>
      <c r="O237" s="1"/>
    </row>
    <row r="238">
      <c r="L238" s="1"/>
      <c r="M238" s="1"/>
      <c r="N238" s="1"/>
      <c r="O238" s="1"/>
    </row>
    <row r="239">
      <c r="L239" s="1"/>
      <c r="M239" s="1"/>
      <c r="N239" s="1"/>
      <c r="O239" s="1"/>
    </row>
    <row r="240">
      <c r="L240" s="1"/>
      <c r="M240" s="1"/>
      <c r="N240" s="1"/>
      <c r="O240" s="1"/>
    </row>
    <row r="241">
      <c r="L241" s="1"/>
      <c r="M241" s="1"/>
      <c r="N241" s="1"/>
      <c r="O241" s="1"/>
    </row>
    <row r="242">
      <c r="L242" s="1"/>
      <c r="M242" s="1"/>
      <c r="N242" s="1"/>
      <c r="O242" s="1"/>
    </row>
    <row r="243">
      <c r="L243" s="1"/>
      <c r="M243" s="1"/>
      <c r="N243" s="1"/>
      <c r="O243" s="1"/>
    </row>
    <row r="244">
      <c r="L244" s="1"/>
      <c r="M244" s="1"/>
      <c r="N244" s="1"/>
      <c r="O244" s="1"/>
    </row>
    <row r="245">
      <c r="L245" s="1"/>
      <c r="M245" s="1"/>
      <c r="N245" s="1"/>
      <c r="O245" s="1"/>
    </row>
    <row r="246">
      <c r="L246" s="1"/>
      <c r="M246" s="1"/>
      <c r="N246" s="1"/>
      <c r="O246" s="1"/>
    </row>
    <row r="247">
      <c r="L247" s="1"/>
      <c r="M247" s="1"/>
      <c r="N247" s="1"/>
      <c r="O247" s="1"/>
    </row>
    <row r="248">
      <c r="L248" s="1"/>
      <c r="M248" s="1"/>
      <c r="N248" s="1"/>
      <c r="O248" s="1"/>
    </row>
    <row r="249">
      <c r="L249" s="1"/>
      <c r="M249" s="1"/>
      <c r="N249" s="1"/>
      <c r="O249" s="1"/>
    </row>
    <row r="250">
      <c r="L250" s="1"/>
      <c r="M250" s="1"/>
      <c r="N250" s="1"/>
      <c r="O250" s="1"/>
    </row>
    <row r="251">
      <c r="L251" s="1"/>
      <c r="M251" s="1"/>
      <c r="N251" s="1"/>
      <c r="O251" s="1"/>
    </row>
    <row r="252">
      <c r="L252" s="1"/>
      <c r="M252" s="1"/>
      <c r="N252" s="1"/>
      <c r="O252" s="1"/>
    </row>
    <row r="253">
      <c r="L253" s="1"/>
      <c r="M253" s="1"/>
      <c r="N253" s="1"/>
      <c r="O253" s="1"/>
    </row>
    <row r="254">
      <c r="L254" s="1"/>
      <c r="M254" s="1"/>
      <c r="N254" s="1"/>
      <c r="O254" s="1"/>
    </row>
    <row r="255">
      <c r="L255" s="1"/>
      <c r="M255" s="1"/>
      <c r="N255" s="1"/>
      <c r="O255" s="1"/>
    </row>
    <row r="256">
      <c r="L256" s="1"/>
      <c r="M256" s="1"/>
      <c r="N256" s="1"/>
      <c r="O256" s="1"/>
    </row>
    <row r="257">
      <c r="L257" s="1"/>
      <c r="M257" s="1"/>
      <c r="N257" s="1"/>
      <c r="O257" s="1"/>
    </row>
    <row r="258">
      <c r="L258" s="1"/>
      <c r="M258" s="1"/>
      <c r="N258" s="1"/>
      <c r="O258" s="1"/>
    </row>
    <row r="259">
      <c r="L259" s="1"/>
      <c r="M259" s="1"/>
      <c r="N259" s="1"/>
      <c r="O259" s="1"/>
    </row>
    <row r="260">
      <c r="L260" s="1"/>
      <c r="M260" s="1"/>
      <c r="N260" s="1"/>
      <c r="O260" s="1"/>
    </row>
    <row r="261">
      <c r="L261" s="1"/>
      <c r="M261" s="1"/>
      <c r="N261" s="1"/>
      <c r="O261" s="1"/>
    </row>
    <row r="262">
      <c r="L262" s="1"/>
      <c r="M262" s="1"/>
      <c r="N262" s="1"/>
      <c r="O262" s="1"/>
    </row>
    <row r="263">
      <c r="L263" s="1"/>
      <c r="M263" s="1"/>
      <c r="N263" s="1"/>
      <c r="O263" s="1"/>
    </row>
    <row r="264">
      <c r="L264" s="1"/>
      <c r="M264" s="1"/>
      <c r="N264" s="1"/>
      <c r="O264" s="1"/>
    </row>
    <row r="265">
      <c r="L265" s="1"/>
      <c r="M265" s="1"/>
      <c r="N265" s="1"/>
      <c r="O265" s="1"/>
    </row>
    <row r="266">
      <c r="L266" s="1"/>
      <c r="M266" s="1"/>
      <c r="N266" s="1"/>
      <c r="O266" s="1"/>
    </row>
    <row r="267">
      <c r="L267" s="1"/>
      <c r="M267" s="1"/>
      <c r="N267" s="1"/>
      <c r="O267" s="1"/>
    </row>
    <row r="268">
      <c r="L268" s="1"/>
      <c r="M268" s="1"/>
      <c r="N268" s="1"/>
      <c r="O268" s="1"/>
    </row>
    <row r="269">
      <c r="L269" s="1"/>
      <c r="M269" s="1"/>
      <c r="N269" s="1"/>
      <c r="O269" s="1"/>
    </row>
    <row r="270">
      <c r="L270" s="1"/>
      <c r="M270" s="1"/>
      <c r="N270" s="1"/>
      <c r="O270" s="1"/>
    </row>
    <row r="271">
      <c r="L271" s="1"/>
      <c r="M271" s="1"/>
      <c r="N271" s="1"/>
      <c r="O271" s="1"/>
    </row>
    <row r="272">
      <c r="L272" s="1"/>
      <c r="M272" s="1"/>
      <c r="N272" s="1"/>
      <c r="O272" s="1"/>
    </row>
    <row r="273">
      <c r="L273" s="1"/>
      <c r="M273" s="1"/>
      <c r="N273" s="1"/>
      <c r="O273" s="1"/>
    </row>
    <row r="274">
      <c r="L274" s="1"/>
      <c r="M274" s="1"/>
      <c r="N274" s="1"/>
      <c r="O274" s="1"/>
    </row>
    <row r="275">
      <c r="L275" s="1"/>
      <c r="M275" s="1"/>
      <c r="N275" s="1"/>
      <c r="O275" s="1"/>
    </row>
    <row r="276">
      <c r="L276" s="1"/>
      <c r="M276" s="1"/>
      <c r="N276" s="1"/>
      <c r="O276" s="1"/>
    </row>
    <row r="277">
      <c r="L277" s="1"/>
      <c r="M277" s="1"/>
      <c r="N277" s="1"/>
      <c r="O277" s="1"/>
    </row>
    <row r="278">
      <c r="L278" s="1"/>
      <c r="M278" s="1"/>
      <c r="N278" s="1"/>
      <c r="O278" s="1"/>
    </row>
    <row r="279">
      <c r="L279" s="1"/>
      <c r="M279" s="1"/>
      <c r="N279" s="1"/>
      <c r="O279" s="1"/>
    </row>
    <row r="280">
      <c r="L280" s="1"/>
      <c r="M280" s="1"/>
      <c r="N280" s="1"/>
      <c r="O280" s="1"/>
    </row>
    <row r="281">
      <c r="L281" s="1"/>
      <c r="M281" s="1"/>
      <c r="N281" s="1"/>
      <c r="O281" s="1"/>
    </row>
    <row r="282">
      <c r="L282" s="1"/>
      <c r="M282" s="1"/>
      <c r="N282" s="1"/>
      <c r="O282" s="1"/>
    </row>
    <row r="283">
      <c r="L283" s="1"/>
      <c r="M283" s="1"/>
      <c r="N283" s="1"/>
      <c r="O283" s="1"/>
    </row>
    <row r="284">
      <c r="L284" s="1"/>
      <c r="M284" s="1"/>
      <c r="N284" s="1"/>
      <c r="O284" s="1"/>
    </row>
    <row r="285">
      <c r="L285" s="1"/>
      <c r="M285" s="1"/>
      <c r="N285" s="1"/>
      <c r="O285" s="1"/>
    </row>
    <row r="286">
      <c r="L286" s="1"/>
      <c r="M286" s="1"/>
      <c r="N286" s="1"/>
      <c r="O286" s="1"/>
    </row>
    <row r="287">
      <c r="L287" s="1"/>
      <c r="M287" s="1"/>
      <c r="N287" s="1"/>
      <c r="O287" s="1"/>
    </row>
    <row r="288">
      <c r="L288" s="1"/>
      <c r="M288" s="1"/>
      <c r="N288" s="1"/>
      <c r="O288" s="1"/>
    </row>
    <row r="289">
      <c r="L289" s="1"/>
      <c r="M289" s="1"/>
      <c r="N289" s="1"/>
      <c r="O289" s="1"/>
    </row>
    <row r="290">
      <c r="L290" s="1"/>
      <c r="M290" s="1"/>
      <c r="N290" s="1"/>
      <c r="O290" s="1"/>
    </row>
    <row r="291">
      <c r="L291" s="1"/>
      <c r="M291" s="1"/>
      <c r="N291" s="1"/>
      <c r="O291" s="1"/>
    </row>
    <row r="292">
      <c r="L292" s="1"/>
      <c r="M292" s="1"/>
      <c r="N292" s="1"/>
      <c r="O292" s="1"/>
    </row>
    <row r="293">
      <c r="L293" s="1"/>
      <c r="M293" s="1"/>
      <c r="N293" s="1"/>
      <c r="O293" s="1"/>
    </row>
    <row r="294">
      <c r="L294" s="1"/>
      <c r="M294" s="1"/>
      <c r="N294" s="1"/>
      <c r="O294" s="1"/>
    </row>
    <row r="295">
      <c r="L295" s="1"/>
      <c r="M295" s="1"/>
      <c r="N295" s="1"/>
      <c r="O295" s="1"/>
    </row>
    <row r="296">
      <c r="L296" s="1"/>
      <c r="M296" s="1"/>
      <c r="N296" s="1"/>
      <c r="O296" s="1"/>
    </row>
    <row r="297">
      <c r="L297" s="1"/>
      <c r="M297" s="1"/>
      <c r="N297" s="1"/>
      <c r="O297" s="1"/>
    </row>
    <row r="298">
      <c r="L298" s="1"/>
      <c r="M298" s="1"/>
      <c r="N298" s="1"/>
      <c r="O298" s="1"/>
    </row>
    <row r="299">
      <c r="L299" s="1"/>
      <c r="M299" s="1"/>
      <c r="N299" s="1"/>
      <c r="O299" s="1"/>
    </row>
    <row r="300">
      <c r="L300" s="1"/>
      <c r="M300" s="1"/>
      <c r="N300" s="1"/>
      <c r="O300" s="1"/>
    </row>
    <row r="301">
      <c r="L301" s="1"/>
      <c r="M301" s="1"/>
      <c r="N301" s="1"/>
      <c r="O301" s="1"/>
    </row>
    <row r="302">
      <c r="L302" s="1"/>
      <c r="M302" s="1"/>
      <c r="N302" s="1"/>
      <c r="O302" s="1"/>
    </row>
    <row r="303">
      <c r="L303" s="1"/>
      <c r="M303" s="1"/>
      <c r="N303" s="1"/>
      <c r="O303" s="1"/>
    </row>
    <row r="304">
      <c r="L304" s="1"/>
      <c r="M304" s="1"/>
      <c r="N304" s="1"/>
      <c r="O304" s="1"/>
    </row>
    <row r="305">
      <c r="L305" s="1"/>
      <c r="M305" s="1"/>
      <c r="N305" s="1"/>
      <c r="O305" s="1"/>
    </row>
    <row r="306">
      <c r="L306" s="1"/>
      <c r="M306" s="1"/>
      <c r="N306" s="1"/>
      <c r="O306" s="1"/>
    </row>
    <row r="307">
      <c r="L307" s="1"/>
      <c r="M307" s="1"/>
      <c r="N307" s="1"/>
      <c r="O307" s="1"/>
    </row>
    <row r="308">
      <c r="L308" s="1">
        <v>6.353486</v>
      </c>
      <c r="M308" s="1">
        <v>280.517574</v>
      </c>
      <c r="N308" s="1">
        <v>0.0</v>
      </c>
      <c r="O308" s="1">
        <v>0.044384</v>
      </c>
    </row>
    <row r="309">
      <c r="L309" s="1"/>
      <c r="M309" s="1"/>
      <c r="N309" s="1"/>
      <c r="O309" s="1"/>
    </row>
    <row r="310">
      <c r="L310" s="1"/>
      <c r="M310" s="1"/>
      <c r="N310" s="1"/>
      <c r="O310" s="1"/>
    </row>
    <row r="311">
      <c r="L311" s="1"/>
      <c r="M311" s="1"/>
      <c r="N311" s="1"/>
      <c r="O311" s="1"/>
    </row>
    <row r="312">
      <c r="L312" s="1"/>
      <c r="M312" s="1"/>
      <c r="N312" s="1"/>
      <c r="O312" s="1"/>
    </row>
    <row r="313">
      <c r="L313" s="1"/>
      <c r="M313" s="1"/>
      <c r="N313" s="1"/>
      <c r="O313" s="1"/>
    </row>
    <row r="314">
      <c r="L314" s="1"/>
      <c r="M314" s="1"/>
      <c r="N314" s="1"/>
      <c r="O314" s="1"/>
    </row>
    <row r="315">
      <c r="L315" s="1"/>
      <c r="M315" s="1"/>
      <c r="N315" s="1"/>
      <c r="O315" s="1"/>
    </row>
    <row r="316">
      <c r="L316" s="1"/>
      <c r="M316" s="1"/>
      <c r="N316" s="1"/>
      <c r="O316" s="1"/>
    </row>
    <row r="317">
      <c r="L317" s="1"/>
      <c r="M317" s="1"/>
      <c r="N317" s="1"/>
      <c r="O317" s="1"/>
    </row>
    <row r="318">
      <c r="L318" s="1"/>
      <c r="M318" s="1"/>
      <c r="N318" s="1"/>
      <c r="O318" s="1"/>
    </row>
    <row r="319">
      <c r="L319" s="1"/>
      <c r="M319" s="1"/>
      <c r="N319" s="1"/>
      <c r="O319" s="1"/>
    </row>
    <row r="320">
      <c r="L320" s="1"/>
      <c r="M320" s="1"/>
      <c r="N320" s="1"/>
      <c r="O320" s="1"/>
    </row>
    <row r="321">
      <c r="L321" s="1"/>
      <c r="M321" s="1"/>
      <c r="N321" s="1"/>
      <c r="O321" s="1"/>
    </row>
    <row r="322">
      <c r="L322" s="1"/>
      <c r="M322" s="1"/>
      <c r="N322" s="1"/>
      <c r="O322" s="1"/>
    </row>
    <row r="323">
      <c r="L323" s="1"/>
      <c r="M323" s="1"/>
      <c r="N323" s="1"/>
      <c r="O323" s="1"/>
    </row>
    <row r="324">
      <c r="L324" s="1"/>
      <c r="M324" s="1"/>
      <c r="N324" s="1"/>
      <c r="O324" s="1"/>
    </row>
    <row r="325">
      <c r="L325" s="1"/>
      <c r="M325" s="1"/>
      <c r="N325" s="1"/>
      <c r="O325" s="1"/>
    </row>
    <row r="326">
      <c r="L326" s="1"/>
      <c r="M326" s="1"/>
      <c r="N326" s="1"/>
      <c r="O326" s="1"/>
    </row>
    <row r="327">
      <c r="L327" s="1"/>
      <c r="M327" s="1"/>
      <c r="N327" s="1"/>
      <c r="O327" s="1"/>
    </row>
    <row r="328">
      <c r="L328" s="1"/>
      <c r="M328" s="1"/>
      <c r="N328" s="1"/>
      <c r="O328" s="1"/>
    </row>
    <row r="329">
      <c r="L329" s="1"/>
      <c r="M329" s="1"/>
      <c r="N329" s="1"/>
      <c r="O329" s="1"/>
    </row>
    <row r="330">
      <c r="L330" s="1"/>
      <c r="M330" s="1"/>
      <c r="N330" s="1"/>
      <c r="O330" s="1"/>
    </row>
    <row r="331">
      <c r="L331" s="1"/>
      <c r="M331" s="1"/>
      <c r="N331" s="1"/>
      <c r="O331" s="1"/>
    </row>
    <row r="332">
      <c r="L332" s="1"/>
      <c r="M332" s="1"/>
      <c r="N332" s="1"/>
      <c r="O332" s="1"/>
    </row>
    <row r="333">
      <c r="L333" s="1"/>
      <c r="M333" s="1"/>
      <c r="N333" s="1"/>
      <c r="O333" s="1"/>
    </row>
    <row r="334">
      <c r="L334" s="1"/>
      <c r="M334" s="1"/>
      <c r="N334" s="1"/>
      <c r="O334" s="1"/>
    </row>
    <row r="335">
      <c r="L335" s="1"/>
      <c r="M335" s="1"/>
      <c r="N335" s="1"/>
      <c r="O335" s="1"/>
    </row>
    <row r="336">
      <c r="L336" s="1"/>
      <c r="M336" s="1"/>
      <c r="N336" s="1"/>
      <c r="O336" s="1"/>
    </row>
    <row r="337">
      <c r="L337" s="1"/>
      <c r="M337" s="1"/>
      <c r="N337" s="1"/>
      <c r="O337" s="1"/>
    </row>
    <row r="338">
      <c r="L338" s="1"/>
      <c r="M338" s="1"/>
      <c r="N338" s="1"/>
      <c r="O338" s="1"/>
    </row>
    <row r="339">
      <c r="L339" s="1"/>
      <c r="M339" s="1"/>
      <c r="N339" s="1"/>
      <c r="O339" s="1"/>
    </row>
    <row r="340">
      <c r="L340" s="1"/>
      <c r="M340" s="1"/>
      <c r="N340" s="1"/>
      <c r="O340" s="1"/>
    </row>
    <row r="341">
      <c r="L341" s="1"/>
      <c r="M341" s="1"/>
      <c r="N341" s="1"/>
      <c r="O341" s="1"/>
    </row>
    <row r="342">
      <c r="L342" s="1"/>
      <c r="M342" s="1"/>
      <c r="N342" s="1"/>
      <c r="O342" s="1"/>
    </row>
    <row r="343">
      <c r="L343" s="1"/>
      <c r="M343" s="1"/>
      <c r="N343" s="1"/>
      <c r="O343" s="1"/>
    </row>
    <row r="344">
      <c r="L344" s="1"/>
      <c r="M344" s="1"/>
      <c r="N344" s="1"/>
      <c r="O344" s="1"/>
    </row>
    <row r="345">
      <c r="L345" s="1"/>
      <c r="M345" s="1"/>
      <c r="N345" s="1"/>
      <c r="O345" s="1"/>
    </row>
    <row r="346">
      <c r="L346" s="1"/>
      <c r="M346" s="1"/>
      <c r="N346" s="1"/>
      <c r="O346" s="1"/>
    </row>
    <row r="347">
      <c r="L347" s="1"/>
      <c r="M347" s="1"/>
      <c r="N347" s="1"/>
      <c r="O347" s="1"/>
    </row>
    <row r="348">
      <c r="L348" s="1"/>
      <c r="M348" s="1"/>
      <c r="N348" s="1"/>
      <c r="O348" s="1"/>
    </row>
    <row r="349">
      <c r="L349" s="1"/>
      <c r="M349" s="1"/>
      <c r="N349" s="1"/>
      <c r="O349" s="1"/>
    </row>
    <row r="350">
      <c r="L350" s="1"/>
      <c r="M350" s="1"/>
      <c r="N350" s="1"/>
      <c r="O350" s="1"/>
    </row>
    <row r="351">
      <c r="L351" s="1"/>
      <c r="M351" s="1"/>
      <c r="N351" s="1"/>
      <c r="O351" s="1"/>
    </row>
    <row r="352">
      <c r="L352" s="1"/>
      <c r="M352" s="1"/>
      <c r="N352" s="1"/>
      <c r="O352" s="1"/>
    </row>
    <row r="353">
      <c r="L353" s="1"/>
      <c r="M353" s="1"/>
      <c r="N353" s="1"/>
      <c r="O353" s="1"/>
    </row>
    <row r="354">
      <c r="L354" s="1"/>
      <c r="M354" s="1"/>
      <c r="N354" s="1"/>
      <c r="O354" s="1"/>
    </row>
    <row r="355">
      <c r="L355" s="1"/>
      <c r="M355" s="1"/>
      <c r="N355" s="1"/>
      <c r="O355" s="1"/>
    </row>
    <row r="356">
      <c r="L356" s="1"/>
      <c r="M356" s="1"/>
      <c r="N356" s="1"/>
      <c r="O356" s="1"/>
    </row>
    <row r="357">
      <c r="L357" s="1"/>
      <c r="M357" s="1"/>
      <c r="N357" s="1"/>
      <c r="O357" s="1"/>
    </row>
    <row r="358">
      <c r="L358" s="1"/>
      <c r="M358" s="1"/>
      <c r="N358" s="1"/>
      <c r="O358" s="1"/>
    </row>
    <row r="359">
      <c r="L359" s="1"/>
      <c r="M359" s="1"/>
      <c r="N359" s="1"/>
      <c r="O359" s="1"/>
    </row>
    <row r="360">
      <c r="L360" s="1"/>
      <c r="M360" s="1"/>
      <c r="N360" s="1"/>
      <c r="O360" s="1"/>
    </row>
    <row r="361">
      <c r="L361" s="1"/>
      <c r="M361" s="1"/>
      <c r="N361" s="1"/>
      <c r="O361" s="1"/>
    </row>
    <row r="362">
      <c r="L362" s="1"/>
      <c r="M362" s="1"/>
      <c r="N362" s="1"/>
      <c r="O362" s="1"/>
    </row>
    <row r="363">
      <c r="L363" s="1"/>
      <c r="M363" s="1"/>
      <c r="N363" s="1"/>
      <c r="O363" s="1"/>
    </row>
    <row r="364">
      <c r="L364" s="1"/>
      <c r="M364" s="1"/>
      <c r="N364" s="1"/>
      <c r="O364" s="1"/>
    </row>
    <row r="365">
      <c r="L365" s="1"/>
      <c r="M365" s="1"/>
      <c r="N365" s="1"/>
      <c r="O365" s="1"/>
    </row>
    <row r="366">
      <c r="L366" s="1"/>
      <c r="M366" s="1"/>
      <c r="N366" s="1"/>
      <c r="O366" s="1"/>
    </row>
    <row r="367">
      <c r="L367" s="1"/>
      <c r="M367" s="1"/>
      <c r="N367" s="1"/>
      <c r="O367" s="1"/>
    </row>
    <row r="368">
      <c r="L368" s="1"/>
      <c r="M368" s="1"/>
      <c r="N368" s="1"/>
      <c r="O368" s="1"/>
    </row>
    <row r="369">
      <c r="L369" s="1"/>
      <c r="M369" s="1"/>
      <c r="N369" s="1"/>
      <c r="O369" s="1"/>
    </row>
    <row r="370">
      <c r="L370" s="1"/>
      <c r="M370" s="1"/>
      <c r="N370" s="1"/>
      <c r="O370" s="1"/>
    </row>
    <row r="371">
      <c r="L371" s="1"/>
      <c r="M371" s="1"/>
      <c r="N371" s="1"/>
      <c r="O371" s="1"/>
    </row>
    <row r="372">
      <c r="L372" s="1"/>
      <c r="M372" s="1"/>
      <c r="N372" s="1"/>
      <c r="O372" s="1"/>
    </row>
    <row r="373">
      <c r="L373" s="1"/>
      <c r="M373" s="1"/>
      <c r="N373" s="1"/>
      <c r="O373" s="1"/>
    </row>
    <row r="374">
      <c r="L374" s="1"/>
      <c r="M374" s="1"/>
      <c r="N374" s="1"/>
      <c r="O374" s="1"/>
    </row>
    <row r="375">
      <c r="L375" s="1"/>
      <c r="M375" s="1"/>
      <c r="N375" s="1"/>
      <c r="O375" s="1"/>
    </row>
    <row r="376">
      <c r="L376" s="1"/>
      <c r="M376" s="1"/>
      <c r="N376" s="1"/>
      <c r="O376" s="1"/>
    </row>
    <row r="377">
      <c r="L377" s="1"/>
      <c r="M377" s="1"/>
      <c r="N377" s="1"/>
      <c r="O377" s="1"/>
    </row>
    <row r="378">
      <c r="L378" s="1"/>
      <c r="M378" s="1"/>
      <c r="N378" s="1"/>
      <c r="O378" s="1"/>
    </row>
    <row r="379">
      <c r="L379" s="1"/>
      <c r="M379" s="1"/>
      <c r="N379" s="1"/>
      <c r="O379" s="1"/>
    </row>
    <row r="380">
      <c r="L380" s="1"/>
      <c r="M380" s="1"/>
      <c r="N380" s="1"/>
      <c r="O380" s="1"/>
    </row>
    <row r="381">
      <c r="L381" s="1"/>
      <c r="M381" s="1"/>
      <c r="N381" s="1"/>
      <c r="O381" s="1"/>
    </row>
    <row r="382">
      <c r="L382" s="1"/>
      <c r="M382" s="1"/>
      <c r="N382" s="1"/>
      <c r="O382" s="1"/>
    </row>
    <row r="383">
      <c r="L383" s="1"/>
      <c r="M383" s="1"/>
      <c r="N383" s="1"/>
      <c r="O383" s="1"/>
    </row>
    <row r="384">
      <c r="L384" s="1"/>
      <c r="M384" s="1"/>
      <c r="N384" s="1"/>
      <c r="O384" s="1"/>
    </row>
    <row r="385">
      <c r="L385" s="1"/>
      <c r="M385" s="1"/>
      <c r="N385" s="1"/>
      <c r="O385" s="1"/>
    </row>
    <row r="386">
      <c r="L386" s="1"/>
      <c r="M386" s="1"/>
      <c r="N386" s="1"/>
      <c r="O386" s="1"/>
    </row>
    <row r="387">
      <c r="L387" s="1"/>
      <c r="M387" s="1"/>
      <c r="N387" s="1"/>
      <c r="O387" s="1"/>
    </row>
    <row r="388">
      <c r="L388" s="1"/>
      <c r="M388" s="1"/>
      <c r="N388" s="1"/>
      <c r="O388" s="1"/>
    </row>
    <row r="389">
      <c r="L389" s="1"/>
      <c r="M389" s="1"/>
      <c r="N389" s="1"/>
      <c r="O389" s="1"/>
    </row>
    <row r="390">
      <c r="L390" s="1"/>
      <c r="M390" s="1"/>
      <c r="N390" s="1"/>
      <c r="O390" s="1"/>
    </row>
    <row r="391">
      <c r="L391" s="1"/>
      <c r="M391" s="1"/>
      <c r="N391" s="1"/>
      <c r="O391" s="1"/>
    </row>
    <row r="392">
      <c r="L392" s="1"/>
      <c r="M392" s="1"/>
      <c r="N392" s="1"/>
      <c r="O392" s="1"/>
    </row>
    <row r="393">
      <c r="L393" s="1"/>
      <c r="M393" s="1"/>
      <c r="N393" s="1"/>
      <c r="O393" s="1"/>
    </row>
    <row r="394">
      <c r="L394" s="1"/>
      <c r="M394" s="1"/>
      <c r="N394" s="1"/>
      <c r="O394" s="1"/>
    </row>
    <row r="395">
      <c r="L395" s="1"/>
      <c r="M395" s="1"/>
      <c r="N395" s="1"/>
      <c r="O395" s="1"/>
    </row>
    <row r="396">
      <c r="L396" s="1"/>
      <c r="M396" s="1"/>
      <c r="N396" s="1"/>
      <c r="O396" s="1"/>
    </row>
    <row r="397">
      <c r="L397" s="1"/>
      <c r="M397" s="1"/>
      <c r="N397" s="1"/>
      <c r="O397" s="1"/>
    </row>
    <row r="398">
      <c r="L398" s="1"/>
      <c r="M398" s="1"/>
      <c r="N398" s="1"/>
      <c r="O398" s="1"/>
    </row>
    <row r="399">
      <c r="L399" s="1"/>
      <c r="M399" s="1"/>
      <c r="N399" s="1"/>
      <c r="O399" s="1"/>
    </row>
    <row r="400">
      <c r="L400" s="1"/>
      <c r="M400" s="1"/>
      <c r="N400" s="1"/>
      <c r="O400" s="1"/>
    </row>
    <row r="401">
      <c r="L401" s="1"/>
      <c r="M401" s="1"/>
      <c r="N401" s="1"/>
      <c r="O401" s="1"/>
    </row>
    <row r="402">
      <c r="L402" s="1"/>
      <c r="M402" s="1"/>
      <c r="N402" s="1"/>
      <c r="O402" s="1"/>
    </row>
    <row r="403">
      <c r="L403" s="1"/>
      <c r="M403" s="1"/>
      <c r="N403" s="1"/>
      <c r="O403" s="1"/>
    </row>
    <row r="404">
      <c r="L404" s="1"/>
      <c r="M404" s="1"/>
      <c r="N404" s="1"/>
      <c r="O404" s="1"/>
    </row>
    <row r="405">
      <c r="L405" s="1"/>
      <c r="M405" s="1"/>
      <c r="N405" s="1"/>
      <c r="O405" s="1"/>
    </row>
    <row r="406">
      <c r="L406" s="1"/>
      <c r="M406" s="1"/>
      <c r="N406" s="1"/>
      <c r="O406" s="1"/>
    </row>
    <row r="407">
      <c r="L407" s="1"/>
      <c r="M407" s="1"/>
      <c r="N407" s="1"/>
      <c r="O407" s="1"/>
    </row>
    <row r="408">
      <c r="L408" s="1"/>
      <c r="M408" s="1"/>
      <c r="N408" s="1"/>
      <c r="O408" s="1"/>
    </row>
    <row r="409">
      <c r="L409" s="1"/>
      <c r="M409" s="1"/>
      <c r="N409" s="1"/>
      <c r="O409" s="1"/>
    </row>
    <row r="410">
      <c r="L410" s="1">
        <v>6.117553</v>
      </c>
      <c r="M410" s="1">
        <v>295.644041</v>
      </c>
      <c r="N410" s="1">
        <v>0.0</v>
      </c>
      <c r="O410" s="1">
        <v>0.044132</v>
      </c>
    </row>
    <row r="411">
      <c r="L411" s="1"/>
      <c r="M411" s="1"/>
      <c r="N411" s="1"/>
      <c r="O411" s="1"/>
    </row>
    <row r="412">
      <c r="L412" s="1"/>
      <c r="M412" s="1"/>
      <c r="N412" s="1"/>
      <c r="O412" s="1"/>
    </row>
    <row r="413">
      <c r="L413" s="1"/>
      <c r="M413" s="1"/>
      <c r="N413" s="1"/>
      <c r="O413" s="1"/>
    </row>
    <row r="414">
      <c r="L414" s="1"/>
      <c r="M414" s="1"/>
      <c r="N414" s="1"/>
      <c r="O414" s="1"/>
    </row>
    <row r="415">
      <c r="L415" s="1"/>
      <c r="M415" s="1"/>
      <c r="N415" s="1"/>
      <c r="O415" s="1"/>
    </row>
    <row r="416">
      <c r="L416" s="1"/>
      <c r="M416" s="1"/>
      <c r="N416" s="1"/>
      <c r="O416" s="1"/>
    </row>
    <row r="417">
      <c r="L417" s="1"/>
      <c r="M417" s="1"/>
      <c r="N417" s="1"/>
      <c r="O417" s="1"/>
    </row>
    <row r="418">
      <c r="L418" s="1"/>
      <c r="M418" s="1"/>
      <c r="N418" s="1"/>
      <c r="O418" s="1"/>
    </row>
    <row r="419">
      <c r="L419" s="1"/>
      <c r="M419" s="1"/>
      <c r="N419" s="1"/>
      <c r="O419" s="1"/>
    </row>
    <row r="420">
      <c r="L420" s="1"/>
      <c r="M420" s="1"/>
      <c r="N420" s="1"/>
      <c r="O420" s="1"/>
    </row>
    <row r="421">
      <c r="L421" s="1"/>
      <c r="M421" s="1"/>
      <c r="N421" s="1"/>
      <c r="O421" s="1"/>
    </row>
    <row r="422">
      <c r="L422" s="1"/>
      <c r="M422" s="1"/>
      <c r="N422" s="1"/>
      <c r="O422" s="1"/>
    </row>
    <row r="423">
      <c r="L423" s="1"/>
      <c r="M423" s="1"/>
      <c r="N423" s="1"/>
      <c r="O423" s="1"/>
    </row>
    <row r="424">
      <c r="L424" s="1"/>
      <c r="M424" s="1"/>
      <c r="N424" s="1"/>
      <c r="O424" s="1"/>
    </row>
    <row r="425">
      <c r="L425" s="1"/>
      <c r="M425" s="1"/>
      <c r="N425" s="1"/>
      <c r="O425" s="1"/>
    </row>
    <row r="426">
      <c r="L426" s="1"/>
      <c r="M426" s="1"/>
      <c r="N426" s="1"/>
      <c r="O426" s="1"/>
    </row>
    <row r="427">
      <c r="L427" s="1"/>
      <c r="M427" s="1"/>
      <c r="N427" s="1"/>
      <c r="O427" s="1"/>
    </row>
    <row r="428">
      <c r="L428" s="1"/>
      <c r="M428" s="1"/>
      <c r="N428" s="1"/>
      <c r="O428" s="1"/>
    </row>
    <row r="429">
      <c r="L429" s="1"/>
      <c r="M429" s="1"/>
      <c r="N429" s="1"/>
      <c r="O429" s="1"/>
    </row>
    <row r="430">
      <c r="L430" s="1"/>
      <c r="M430" s="1"/>
      <c r="N430" s="1"/>
      <c r="O430" s="1"/>
    </row>
    <row r="431">
      <c r="L431" s="1"/>
      <c r="M431" s="1"/>
      <c r="N431" s="1"/>
      <c r="O431" s="1"/>
    </row>
    <row r="432">
      <c r="L432" s="1"/>
      <c r="M432" s="1"/>
      <c r="N432" s="1"/>
      <c r="O432" s="1"/>
    </row>
    <row r="433">
      <c r="L433" s="1"/>
      <c r="M433" s="1"/>
      <c r="N433" s="1"/>
      <c r="O433" s="1"/>
    </row>
    <row r="434">
      <c r="L434" s="1"/>
      <c r="M434" s="1"/>
      <c r="N434" s="1"/>
      <c r="O434" s="1"/>
    </row>
    <row r="435">
      <c r="L435" s="1"/>
      <c r="M435" s="1"/>
      <c r="N435" s="1"/>
      <c r="O435" s="1"/>
    </row>
    <row r="436">
      <c r="L436" s="1"/>
      <c r="M436" s="1"/>
      <c r="N436" s="1"/>
      <c r="O436" s="1"/>
    </row>
    <row r="437">
      <c r="L437" s="1"/>
      <c r="M437" s="1"/>
      <c r="N437" s="1"/>
      <c r="O437" s="1"/>
    </row>
    <row r="438">
      <c r="L438" s="1"/>
      <c r="M438" s="1"/>
      <c r="N438" s="1"/>
      <c r="O438" s="1"/>
    </row>
    <row r="439">
      <c r="L439" s="1"/>
      <c r="M439" s="1"/>
      <c r="N439" s="1"/>
      <c r="O439" s="1"/>
    </row>
    <row r="440">
      <c r="L440" s="1"/>
      <c r="M440" s="1"/>
      <c r="N440" s="1"/>
      <c r="O440" s="1"/>
    </row>
    <row r="441">
      <c r="L441" s="1"/>
      <c r="M441" s="1"/>
      <c r="N441" s="1"/>
      <c r="O441" s="1"/>
    </row>
    <row r="442">
      <c r="L442" s="1"/>
      <c r="M442" s="1"/>
      <c r="N442" s="1"/>
      <c r="O442" s="1"/>
    </row>
    <row r="443">
      <c r="L443" s="1"/>
      <c r="M443" s="1"/>
      <c r="N443" s="1"/>
      <c r="O443" s="1"/>
    </row>
    <row r="444">
      <c r="L444" s="1"/>
      <c r="M444" s="1"/>
      <c r="N444" s="1"/>
      <c r="O444" s="1"/>
    </row>
    <row r="445">
      <c r="L445" s="1"/>
      <c r="M445" s="1"/>
      <c r="N445" s="1"/>
      <c r="O445" s="1"/>
    </row>
    <row r="446">
      <c r="L446" s="1"/>
      <c r="M446" s="1"/>
      <c r="N446" s="1"/>
      <c r="O446" s="1"/>
    </row>
    <row r="447">
      <c r="L447" s="1"/>
      <c r="M447" s="1"/>
      <c r="N447" s="1"/>
      <c r="O447" s="1"/>
    </row>
    <row r="448">
      <c r="L448" s="1"/>
      <c r="M448" s="1"/>
      <c r="N448" s="1"/>
      <c r="O448" s="1"/>
    </row>
    <row r="449">
      <c r="L449" s="1"/>
      <c r="M449" s="1"/>
      <c r="N449" s="1"/>
      <c r="O449" s="1"/>
    </row>
    <row r="450">
      <c r="L450" s="1"/>
      <c r="M450" s="1"/>
      <c r="N450" s="1"/>
      <c r="O450" s="1"/>
    </row>
    <row r="451">
      <c r="L451" s="1"/>
      <c r="M451" s="1"/>
      <c r="N451" s="1"/>
      <c r="O451" s="1"/>
    </row>
    <row r="452">
      <c r="L452" s="1"/>
      <c r="M452" s="1"/>
      <c r="N452" s="1"/>
      <c r="O452" s="1"/>
    </row>
    <row r="453">
      <c r="L453" s="1"/>
      <c r="M453" s="1"/>
      <c r="N453" s="1"/>
      <c r="O453" s="1"/>
    </row>
    <row r="454">
      <c r="L454" s="1"/>
      <c r="M454" s="1"/>
      <c r="N454" s="1"/>
      <c r="O454" s="1"/>
    </row>
    <row r="455">
      <c r="L455" s="1"/>
      <c r="M455" s="1"/>
      <c r="N455" s="1"/>
      <c r="O455" s="1"/>
    </row>
    <row r="456">
      <c r="L456" s="1"/>
      <c r="M456" s="1"/>
      <c r="N456" s="1"/>
      <c r="O456" s="1"/>
    </row>
    <row r="457">
      <c r="L457" s="1"/>
      <c r="M457" s="1"/>
      <c r="N457" s="1"/>
      <c r="O457" s="1"/>
    </row>
    <row r="458">
      <c r="L458" s="1"/>
      <c r="M458" s="1"/>
      <c r="N458" s="1"/>
      <c r="O458" s="1"/>
    </row>
    <row r="459">
      <c r="L459" s="1"/>
      <c r="M459" s="1"/>
      <c r="N459" s="1"/>
      <c r="O459" s="1"/>
    </row>
    <row r="460">
      <c r="L460" s="1"/>
      <c r="M460" s="1"/>
      <c r="N460" s="1"/>
      <c r="O460" s="1"/>
    </row>
    <row r="461">
      <c r="L461" s="1"/>
      <c r="M461" s="1"/>
      <c r="N461" s="1"/>
      <c r="O461" s="1"/>
    </row>
    <row r="462">
      <c r="L462" s="1"/>
      <c r="M462" s="1"/>
      <c r="N462" s="1"/>
      <c r="O462" s="1"/>
    </row>
    <row r="463">
      <c r="L463" s="1"/>
      <c r="M463" s="1"/>
      <c r="N463" s="1"/>
      <c r="O463" s="1"/>
    </row>
    <row r="464">
      <c r="L464" s="1"/>
      <c r="M464" s="1"/>
      <c r="N464" s="1"/>
      <c r="O464" s="1"/>
    </row>
    <row r="465">
      <c r="L465" s="1"/>
      <c r="M465" s="1"/>
      <c r="N465" s="1"/>
      <c r="O465" s="1"/>
    </row>
    <row r="466">
      <c r="L466" s="1"/>
      <c r="M466" s="1"/>
      <c r="N466" s="1"/>
      <c r="O466" s="1"/>
    </row>
    <row r="467">
      <c r="L467" s="1"/>
      <c r="M467" s="1"/>
      <c r="N467" s="1"/>
      <c r="O467" s="1"/>
    </row>
    <row r="468">
      <c r="L468" s="1"/>
      <c r="M468" s="1"/>
      <c r="N468" s="1"/>
      <c r="O468" s="1"/>
    </row>
    <row r="469">
      <c r="L469" s="1"/>
      <c r="M469" s="1"/>
      <c r="N469" s="1"/>
      <c r="O469" s="1"/>
    </row>
    <row r="470">
      <c r="L470" s="1"/>
      <c r="M470" s="1"/>
      <c r="N470" s="1"/>
      <c r="O470" s="1"/>
    </row>
    <row r="471">
      <c r="L471" s="1"/>
      <c r="M471" s="1"/>
      <c r="N471" s="1"/>
      <c r="O471" s="1"/>
    </row>
    <row r="472">
      <c r="L472" s="1"/>
      <c r="M472" s="1"/>
      <c r="N472" s="1"/>
      <c r="O472" s="1"/>
    </row>
    <row r="473">
      <c r="L473" s="1"/>
      <c r="M473" s="1"/>
      <c r="N473" s="1"/>
      <c r="O473" s="1"/>
    </row>
    <row r="474">
      <c r="L474" s="1"/>
      <c r="M474" s="1"/>
      <c r="N474" s="1"/>
      <c r="O474" s="1"/>
    </row>
    <row r="475">
      <c r="L475" s="1"/>
      <c r="M475" s="1"/>
      <c r="N475" s="1"/>
      <c r="O475" s="1"/>
    </row>
    <row r="476">
      <c r="L476" s="1"/>
      <c r="M476" s="1"/>
      <c r="N476" s="1"/>
      <c r="O476" s="1"/>
    </row>
    <row r="477">
      <c r="L477" s="1"/>
      <c r="M477" s="1"/>
      <c r="N477" s="1"/>
      <c r="O477" s="1"/>
    </row>
    <row r="478">
      <c r="L478" s="1"/>
      <c r="M478" s="1"/>
      <c r="N478" s="1"/>
      <c r="O478" s="1"/>
    </row>
    <row r="479">
      <c r="L479" s="1"/>
      <c r="M479" s="1"/>
      <c r="N479" s="1"/>
      <c r="O479" s="1"/>
    </row>
    <row r="480">
      <c r="L480" s="1"/>
      <c r="M480" s="1"/>
      <c r="N480" s="1"/>
      <c r="O480" s="1"/>
    </row>
    <row r="481">
      <c r="L481" s="1"/>
      <c r="M481" s="1"/>
      <c r="N481" s="1"/>
      <c r="O481" s="1"/>
    </row>
    <row r="482">
      <c r="L482" s="1"/>
      <c r="M482" s="1"/>
      <c r="N482" s="1"/>
      <c r="O482" s="1"/>
    </row>
    <row r="483">
      <c r="L483" s="1"/>
      <c r="M483" s="1"/>
      <c r="N483" s="1"/>
      <c r="O483" s="1"/>
    </row>
    <row r="484">
      <c r="L484" s="1"/>
      <c r="M484" s="1"/>
      <c r="N484" s="1"/>
      <c r="O484" s="1"/>
    </row>
    <row r="485">
      <c r="L485" s="1"/>
      <c r="M485" s="1"/>
      <c r="N485" s="1"/>
      <c r="O485" s="1"/>
    </row>
    <row r="486">
      <c r="L486" s="1"/>
      <c r="M486" s="1"/>
      <c r="N486" s="1"/>
      <c r="O486" s="1"/>
    </row>
    <row r="487">
      <c r="L487" s="1"/>
      <c r="M487" s="1"/>
      <c r="N487" s="1"/>
      <c r="O487" s="1"/>
    </row>
    <row r="488">
      <c r="L488" s="1"/>
      <c r="M488" s="1"/>
      <c r="N488" s="1"/>
      <c r="O488" s="1"/>
    </row>
    <row r="489">
      <c r="L489" s="1"/>
      <c r="M489" s="1"/>
      <c r="N489" s="1"/>
      <c r="O489" s="1"/>
    </row>
    <row r="490">
      <c r="L490" s="1"/>
      <c r="M490" s="1"/>
      <c r="N490" s="1"/>
      <c r="O490" s="1"/>
    </row>
    <row r="491">
      <c r="L491" s="1"/>
      <c r="M491" s="1"/>
      <c r="N491" s="1"/>
      <c r="O491" s="1"/>
    </row>
    <row r="492">
      <c r="L492" s="1"/>
      <c r="M492" s="1"/>
      <c r="N492" s="1"/>
      <c r="O492" s="1"/>
    </row>
    <row r="493">
      <c r="L493" s="1"/>
      <c r="M493" s="1"/>
      <c r="N493" s="1"/>
      <c r="O493" s="1"/>
    </row>
    <row r="494">
      <c r="L494" s="1"/>
      <c r="M494" s="1"/>
      <c r="N494" s="1"/>
      <c r="O494" s="1"/>
    </row>
    <row r="495">
      <c r="L495" s="1"/>
      <c r="M495" s="1"/>
      <c r="N495" s="1"/>
      <c r="O495" s="1"/>
    </row>
    <row r="496">
      <c r="L496" s="1"/>
      <c r="M496" s="1"/>
      <c r="N496" s="1"/>
      <c r="O496" s="1"/>
    </row>
    <row r="497">
      <c r="L497" s="1"/>
      <c r="M497" s="1"/>
      <c r="N497" s="1"/>
      <c r="O497" s="1"/>
    </row>
    <row r="498">
      <c r="L498" s="1"/>
      <c r="M498" s="1"/>
      <c r="N498" s="1"/>
      <c r="O498" s="1"/>
    </row>
    <row r="499">
      <c r="L499" s="1"/>
      <c r="M499" s="1"/>
      <c r="N499" s="1"/>
      <c r="O499" s="1"/>
    </row>
    <row r="500">
      <c r="L500" s="1"/>
      <c r="M500" s="1"/>
      <c r="N500" s="1"/>
      <c r="O500" s="1"/>
    </row>
    <row r="501">
      <c r="L501" s="1"/>
      <c r="M501" s="1"/>
      <c r="N501" s="1"/>
      <c r="O501" s="1"/>
    </row>
    <row r="502">
      <c r="L502" s="1"/>
      <c r="M502" s="1"/>
      <c r="N502" s="1"/>
      <c r="O502" s="1"/>
    </row>
    <row r="503">
      <c r="L503" s="1"/>
      <c r="M503" s="1"/>
      <c r="N503" s="1"/>
      <c r="O503" s="1"/>
    </row>
    <row r="504">
      <c r="L504" s="1"/>
      <c r="M504" s="1"/>
      <c r="N504" s="1"/>
      <c r="O504" s="1"/>
    </row>
    <row r="505">
      <c r="L505" s="1"/>
      <c r="M505" s="1"/>
      <c r="N505" s="1"/>
      <c r="O505" s="1"/>
    </row>
    <row r="506">
      <c r="L506" s="1"/>
      <c r="M506" s="1"/>
      <c r="N506" s="1"/>
      <c r="O506" s="1"/>
    </row>
    <row r="507">
      <c r="L507" s="1"/>
      <c r="M507" s="1"/>
      <c r="N507" s="1"/>
      <c r="O507" s="1"/>
    </row>
    <row r="508">
      <c r="L508" s="1"/>
      <c r="M508" s="1"/>
      <c r="N508" s="1"/>
      <c r="O508" s="1"/>
    </row>
    <row r="509">
      <c r="L509" s="1"/>
      <c r="M509" s="1"/>
      <c r="N509" s="1"/>
      <c r="O509" s="1"/>
    </row>
    <row r="510">
      <c r="L510" s="1"/>
      <c r="M510" s="1"/>
      <c r="N510" s="1"/>
      <c r="O510" s="1"/>
    </row>
    <row r="511">
      <c r="L511" s="1"/>
      <c r="M511" s="1"/>
      <c r="N511" s="1"/>
      <c r="O511" s="1"/>
    </row>
    <row r="512">
      <c r="L512" s="1">
        <v>5.756273</v>
      </c>
      <c r="M512" s="1">
        <v>1100.448935</v>
      </c>
      <c r="N512" s="1">
        <v>0.0</v>
      </c>
      <c r="O512" s="1">
        <v>0.039233</v>
      </c>
    </row>
    <row r="513">
      <c r="L513" s="1"/>
      <c r="M513" s="1"/>
      <c r="N513" s="1"/>
      <c r="O513" s="1"/>
    </row>
    <row r="514">
      <c r="L514" s="1"/>
      <c r="M514" s="1"/>
      <c r="N514" s="1"/>
      <c r="O514" s="1"/>
    </row>
    <row r="515">
      <c r="L515" s="1"/>
      <c r="M515" s="1"/>
      <c r="N515" s="1"/>
      <c r="O515" s="1"/>
    </row>
    <row r="516">
      <c r="L516" s="1"/>
      <c r="M516" s="1"/>
      <c r="N516" s="1"/>
      <c r="O516" s="1"/>
    </row>
    <row r="517">
      <c r="L517" s="1"/>
      <c r="M517" s="1"/>
      <c r="N517" s="1"/>
      <c r="O517" s="1"/>
    </row>
    <row r="518">
      <c r="L518" s="1"/>
      <c r="M518" s="1"/>
      <c r="N518" s="1"/>
      <c r="O518" s="1"/>
    </row>
    <row r="519">
      <c r="L519" s="1"/>
      <c r="M519" s="1"/>
      <c r="N519" s="1"/>
      <c r="O519" s="1"/>
    </row>
    <row r="520">
      <c r="L520" s="1"/>
      <c r="M520" s="1"/>
      <c r="N520" s="1"/>
      <c r="O520" s="1"/>
    </row>
    <row r="521">
      <c r="L521" s="1"/>
      <c r="M521" s="1"/>
      <c r="N521" s="1"/>
      <c r="O521" s="1"/>
    </row>
    <row r="522">
      <c r="L522" s="1"/>
      <c r="M522" s="1"/>
      <c r="N522" s="1"/>
      <c r="O522" s="1"/>
    </row>
    <row r="523">
      <c r="L523" s="1"/>
      <c r="M523" s="1"/>
      <c r="N523" s="1"/>
      <c r="O523" s="1"/>
    </row>
    <row r="524">
      <c r="L524" s="1"/>
      <c r="M524" s="1"/>
      <c r="N524" s="1"/>
      <c r="O524" s="1"/>
    </row>
    <row r="525">
      <c r="L525" s="1"/>
      <c r="M525" s="1"/>
      <c r="N525" s="1"/>
      <c r="O525" s="1"/>
    </row>
    <row r="526">
      <c r="L526" s="1"/>
      <c r="M526" s="1"/>
      <c r="N526" s="1"/>
      <c r="O526" s="1"/>
    </row>
    <row r="527">
      <c r="L527" s="1"/>
      <c r="M527" s="1"/>
      <c r="N527" s="1"/>
      <c r="O527" s="1"/>
    </row>
    <row r="528">
      <c r="L528" s="1"/>
      <c r="M528" s="1"/>
      <c r="N528" s="1"/>
      <c r="O528" s="1"/>
    </row>
    <row r="529">
      <c r="L529" s="1"/>
      <c r="M529" s="1"/>
      <c r="N529" s="1"/>
      <c r="O529" s="1"/>
    </row>
    <row r="530">
      <c r="L530" s="1"/>
      <c r="M530" s="1"/>
      <c r="N530" s="1"/>
      <c r="O530" s="1"/>
    </row>
    <row r="531">
      <c r="L531" s="1"/>
      <c r="M531" s="1"/>
      <c r="N531" s="1"/>
      <c r="O531" s="1"/>
    </row>
    <row r="532">
      <c r="L532" s="1"/>
      <c r="M532" s="1"/>
      <c r="N532" s="1"/>
      <c r="O532" s="1"/>
    </row>
    <row r="533">
      <c r="L533" s="1"/>
      <c r="M533" s="1"/>
      <c r="N533" s="1"/>
      <c r="O533" s="1"/>
    </row>
    <row r="534">
      <c r="L534" s="1"/>
      <c r="M534" s="1"/>
      <c r="N534" s="1"/>
      <c r="O534" s="1"/>
    </row>
    <row r="535">
      <c r="L535" s="1"/>
      <c r="M535" s="1"/>
      <c r="N535" s="1"/>
      <c r="O535" s="1"/>
    </row>
    <row r="536">
      <c r="L536" s="1"/>
      <c r="M536" s="1"/>
      <c r="N536" s="1"/>
      <c r="O536" s="1"/>
    </row>
    <row r="537">
      <c r="L537" s="1"/>
      <c r="M537" s="1"/>
      <c r="N537" s="1"/>
      <c r="O537" s="1"/>
    </row>
    <row r="538">
      <c r="L538" s="1"/>
      <c r="M538" s="1"/>
      <c r="N538" s="1"/>
      <c r="O538" s="1"/>
    </row>
    <row r="539">
      <c r="L539" s="1"/>
      <c r="M539" s="1"/>
      <c r="N539" s="1"/>
      <c r="O539" s="1"/>
    </row>
    <row r="540">
      <c r="L540" s="1"/>
      <c r="M540" s="1"/>
      <c r="N540" s="1"/>
      <c r="O540" s="1"/>
    </row>
    <row r="541">
      <c r="L541" s="1"/>
      <c r="M541" s="1"/>
      <c r="N541" s="1"/>
      <c r="O541" s="1"/>
    </row>
    <row r="542">
      <c r="L542" s="1"/>
      <c r="M542" s="1"/>
      <c r="N542" s="1"/>
      <c r="O542" s="1"/>
    </row>
    <row r="543">
      <c r="L543" s="1"/>
      <c r="M543" s="1"/>
      <c r="N543" s="1"/>
      <c r="O543" s="1"/>
    </row>
    <row r="544">
      <c r="L544" s="1"/>
      <c r="M544" s="1"/>
      <c r="N544" s="1"/>
      <c r="O544" s="1"/>
    </row>
    <row r="545">
      <c r="L545" s="1"/>
      <c r="M545" s="1"/>
      <c r="N545" s="1"/>
      <c r="O545" s="1"/>
    </row>
    <row r="546">
      <c r="L546" s="1"/>
      <c r="M546" s="1"/>
      <c r="N546" s="1"/>
      <c r="O546" s="1"/>
    </row>
    <row r="547">
      <c r="L547" s="1"/>
      <c r="M547" s="1"/>
      <c r="N547" s="1"/>
      <c r="O547" s="1"/>
    </row>
    <row r="548">
      <c r="L548" s="1"/>
      <c r="M548" s="1"/>
      <c r="N548" s="1"/>
      <c r="O548" s="1"/>
    </row>
    <row r="549">
      <c r="L549" s="1"/>
      <c r="M549" s="1"/>
      <c r="N549" s="1"/>
      <c r="O549" s="1"/>
    </row>
    <row r="550">
      <c r="L550" s="1"/>
      <c r="M550" s="1"/>
      <c r="N550" s="1"/>
      <c r="O550" s="1"/>
    </row>
    <row r="551">
      <c r="L551" s="1"/>
      <c r="M551" s="1"/>
      <c r="N551" s="1"/>
      <c r="O551" s="1"/>
    </row>
    <row r="552">
      <c r="L552" s="1"/>
      <c r="M552" s="1"/>
      <c r="N552" s="1"/>
      <c r="O552" s="1"/>
    </row>
    <row r="553">
      <c r="L553" s="1"/>
      <c r="M553" s="1"/>
      <c r="N553" s="1"/>
      <c r="O553" s="1"/>
    </row>
    <row r="554">
      <c r="L554" s="1"/>
      <c r="M554" s="1"/>
      <c r="N554" s="1"/>
      <c r="O554" s="1"/>
    </row>
    <row r="555">
      <c r="L555" s="1"/>
      <c r="M555" s="1"/>
      <c r="N555" s="1"/>
      <c r="O555" s="1"/>
    </row>
    <row r="556">
      <c r="L556" s="1"/>
      <c r="M556" s="1"/>
      <c r="N556" s="1"/>
      <c r="O556" s="1"/>
    </row>
    <row r="557">
      <c r="L557" s="1"/>
      <c r="M557" s="1"/>
      <c r="N557" s="1"/>
      <c r="O557" s="1"/>
    </row>
    <row r="558">
      <c r="L558" s="1"/>
      <c r="M558" s="1"/>
      <c r="N558" s="1"/>
      <c r="O558" s="1"/>
    </row>
    <row r="559">
      <c r="L559" s="1"/>
      <c r="M559" s="1"/>
      <c r="N559" s="1"/>
      <c r="O559" s="1"/>
    </row>
    <row r="560">
      <c r="L560" s="1"/>
      <c r="M560" s="1"/>
      <c r="N560" s="1"/>
      <c r="O560" s="1"/>
    </row>
    <row r="561">
      <c r="L561" s="1"/>
      <c r="M561" s="1"/>
      <c r="N561" s="1"/>
      <c r="O561" s="1"/>
    </row>
    <row r="562">
      <c r="L562" s="1"/>
      <c r="M562" s="1"/>
      <c r="N562" s="1"/>
      <c r="O562" s="1"/>
    </row>
    <row r="563">
      <c r="L563" s="1"/>
      <c r="M563" s="1"/>
      <c r="N563" s="1"/>
      <c r="O563" s="1"/>
    </row>
    <row r="564">
      <c r="L564" s="1"/>
      <c r="M564" s="1"/>
      <c r="N564" s="1"/>
      <c r="O564" s="1"/>
    </row>
    <row r="565">
      <c r="L565" s="1"/>
      <c r="M565" s="1"/>
      <c r="N565" s="1"/>
      <c r="O565" s="1"/>
    </row>
    <row r="566">
      <c r="L566" s="1"/>
      <c r="M566" s="1"/>
      <c r="N566" s="1"/>
      <c r="O566" s="1"/>
    </row>
    <row r="567">
      <c r="L567" s="1"/>
      <c r="M567" s="1"/>
      <c r="N567" s="1"/>
      <c r="O567" s="1"/>
    </row>
    <row r="568">
      <c r="L568" s="1"/>
      <c r="M568" s="1"/>
      <c r="N568" s="1"/>
      <c r="O568" s="1"/>
    </row>
    <row r="569">
      <c r="L569" s="1"/>
      <c r="M569" s="1"/>
      <c r="N569" s="1"/>
      <c r="O569" s="1"/>
    </row>
    <row r="570">
      <c r="L570" s="1"/>
      <c r="M570" s="1"/>
      <c r="N570" s="1"/>
      <c r="O570" s="1"/>
    </row>
    <row r="571">
      <c r="L571" s="1"/>
      <c r="M571" s="1"/>
      <c r="N571" s="1"/>
      <c r="O571" s="1"/>
    </row>
    <row r="572">
      <c r="L572" s="1"/>
      <c r="M572" s="1"/>
      <c r="N572" s="1"/>
      <c r="O572" s="1"/>
    </row>
    <row r="573">
      <c r="L573" s="1"/>
      <c r="M573" s="1"/>
      <c r="N573" s="1"/>
      <c r="O573" s="1"/>
    </row>
    <row r="574">
      <c r="L574" s="1"/>
      <c r="M574" s="1"/>
      <c r="N574" s="1"/>
      <c r="O574" s="1"/>
    </row>
    <row r="575">
      <c r="L575" s="1"/>
      <c r="M575" s="1"/>
      <c r="N575" s="1"/>
      <c r="O575" s="1"/>
    </row>
    <row r="576">
      <c r="L576" s="1"/>
      <c r="M576" s="1"/>
      <c r="N576" s="1"/>
      <c r="O576" s="1"/>
    </row>
    <row r="577">
      <c r="L577" s="1"/>
      <c r="M577" s="1"/>
      <c r="N577" s="1"/>
      <c r="O577" s="1"/>
    </row>
    <row r="578">
      <c r="L578" s="1"/>
      <c r="M578" s="1"/>
      <c r="N578" s="1"/>
      <c r="O578" s="1"/>
    </row>
    <row r="579">
      <c r="L579" s="1"/>
      <c r="M579" s="1"/>
      <c r="N579" s="1"/>
      <c r="O579" s="1"/>
    </row>
    <row r="580">
      <c r="L580" s="1"/>
      <c r="M580" s="1"/>
      <c r="N580" s="1"/>
      <c r="O580" s="1"/>
    </row>
    <row r="581">
      <c r="L581" s="1"/>
      <c r="M581" s="1"/>
      <c r="N581" s="1"/>
      <c r="O581" s="1"/>
    </row>
    <row r="582">
      <c r="L582" s="1"/>
      <c r="M582" s="1"/>
      <c r="N582" s="1"/>
      <c r="O582" s="1"/>
    </row>
    <row r="583">
      <c r="L583" s="1"/>
      <c r="M583" s="1"/>
      <c r="N583" s="1"/>
      <c r="O583" s="1"/>
    </row>
    <row r="584">
      <c r="L584" s="1"/>
      <c r="M584" s="1"/>
      <c r="N584" s="1"/>
      <c r="O584" s="1"/>
    </row>
    <row r="585">
      <c r="L585" s="1"/>
      <c r="M585" s="1"/>
      <c r="N585" s="1"/>
      <c r="O585" s="1"/>
    </row>
    <row r="586">
      <c r="L586" s="1"/>
      <c r="M586" s="1"/>
      <c r="N586" s="1"/>
      <c r="O586" s="1"/>
    </row>
    <row r="587">
      <c r="L587" s="1"/>
      <c r="M587" s="1"/>
      <c r="N587" s="1"/>
      <c r="O587" s="1"/>
    </row>
    <row r="588">
      <c r="L588" s="1"/>
      <c r="M588" s="1"/>
      <c r="N588" s="1"/>
      <c r="O588" s="1"/>
    </row>
    <row r="589">
      <c r="L589" s="1"/>
      <c r="M589" s="1"/>
      <c r="N589" s="1"/>
      <c r="O589" s="1"/>
    </row>
    <row r="590">
      <c r="L590" s="1"/>
      <c r="M590" s="1"/>
      <c r="N590" s="1"/>
      <c r="O590" s="1"/>
    </row>
    <row r="591">
      <c r="L591" s="1"/>
      <c r="M591" s="1"/>
      <c r="N591" s="1"/>
      <c r="O591" s="1"/>
    </row>
    <row r="592">
      <c r="L592" s="1"/>
      <c r="M592" s="1"/>
      <c r="N592" s="1"/>
      <c r="O592" s="1"/>
    </row>
    <row r="593">
      <c r="L593" s="1"/>
      <c r="M593" s="1"/>
      <c r="N593" s="1"/>
      <c r="O593" s="1"/>
    </row>
    <row r="594">
      <c r="L594" s="1"/>
      <c r="M594" s="1"/>
      <c r="N594" s="1"/>
      <c r="O594" s="1"/>
    </row>
    <row r="595">
      <c r="L595" s="1"/>
      <c r="M595" s="1"/>
      <c r="N595" s="1"/>
      <c r="O595" s="1"/>
    </row>
    <row r="596">
      <c r="L596" s="1"/>
      <c r="M596" s="1"/>
      <c r="N596" s="1"/>
      <c r="O596" s="1"/>
    </row>
    <row r="597">
      <c r="L597" s="1"/>
      <c r="M597" s="1"/>
      <c r="N597" s="1"/>
      <c r="O597" s="1"/>
    </row>
    <row r="598">
      <c r="L598" s="1"/>
      <c r="M598" s="1"/>
      <c r="N598" s="1"/>
      <c r="O598" s="1"/>
    </row>
    <row r="599">
      <c r="L599" s="1"/>
      <c r="M599" s="1"/>
      <c r="N599" s="1"/>
      <c r="O599" s="1"/>
    </row>
    <row r="600">
      <c r="L600" s="1"/>
      <c r="M600" s="1"/>
      <c r="N600" s="1"/>
      <c r="O600" s="1"/>
    </row>
    <row r="601">
      <c r="L601" s="1"/>
      <c r="M601" s="1"/>
      <c r="N601" s="1"/>
      <c r="O601" s="1"/>
    </row>
    <row r="602">
      <c r="L602" s="1"/>
      <c r="M602" s="1"/>
      <c r="N602" s="1"/>
      <c r="O602" s="1"/>
    </row>
    <row r="603">
      <c r="L603" s="1"/>
      <c r="M603" s="1"/>
      <c r="N603" s="1"/>
      <c r="O603" s="1"/>
    </row>
    <row r="604">
      <c r="L604" s="1"/>
      <c r="M604" s="1"/>
      <c r="N604" s="1"/>
      <c r="O604" s="1"/>
    </row>
    <row r="605">
      <c r="L605" s="1"/>
      <c r="M605" s="1"/>
      <c r="N605" s="1"/>
      <c r="O605" s="1"/>
    </row>
    <row r="606">
      <c r="L606" s="1"/>
      <c r="M606" s="1"/>
      <c r="N606" s="1"/>
      <c r="O606" s="1"/>
    </row>
    <row r="607">
      <c r="L607" s="1"/>
      <c r="M607" s="1"/>
      <c r="N607" s="1"/>
      <c r="O607" s="1"/>
    </row>
    <row r="608">
      <c r="L608" s="1"/>
      <c r="M608" s="1"/>
      <c r="N608" s="1"/>
      <c r="O608" s="1"/>
    </row>
    <row r="609">
      <c r="L609" s="1"/>
      <c r="M609" s="1"/>
      <c r="N609" s="1"/>
      <c r="O609" s="1"/>
    </row>
    <row r="610">
      <c r="L610" s="1"/>
      <c r="M610" s="1"/>
      <c r="N610" s="1"/>
      <c r="O610" s="1"/>
    </row>
    <row r="611">
      <c r="L611" s="1"/>
      <c r="M611" s="1"/>
      <c r="N611" s="1"/>
      <c r="O611" s="1"/>
    </row>
    <row r="612">
      <c r="L612" s="1"/>
      <c r="M612" s="1"/>
      <c r="N612" s="1"/>
      <c r="O612" s="1"/>
    </row>
    <row r="613">
      <c r="L613" s="1"/>
      <c r="M613" s="1"/>
      <c r="N613" s="1"/>
      <c r="O613" s="1"/>
    </row>
    <row r="614">
      <c r="L614" s="1">
        <v>5.970035</v>
      </c>
      <c r="M614" s="1">
        <v>331.201454</v>
      </c>
      <c r="N614" s="1">
        <v>0.0</v>
      </c>
      <c r="O614" s="1">
        <v>0.036299</v>
      </c>
    </row>
    <row r="615">
      <c r="L615" s="1"/>
      <c r="M615" s="1"/>
      <c r="N615" s="1"/>
      <c r="O615" s="1"/>
    </row>
    <row r="616">
      <c r="L616" s="1"/>
      <c r="M616" s="1"/>
      <c r="N616" s="1"/>
      <c r="O616" s="1"/>
    </row>
    <row r="617">
      <c r="L617" s="1"/>
      <c r="M617" s="1"/>
      <c r="N617" s="1"/>
      <c r="O617" s="1"/>
    </row>
    <row r="618">
      <c r="L618" s="1"/>
      <c r="M618" s="1"/>
      <c r="N618" s="1"/>
      <c r="O618" s="1"/>
    </row>
    <row r="619">
      <c r="L619" s="1"/>
      <c r="M619" s="1"/>
      <c r="N619" s="1"/>
      <c r="O619" s="1"/>
    </row>
    <row r="620">
      <c r="L620" s="1"/>
      <c r="M620" s="1"/>
      <c r="N620" s="1"/>
      <c r="O620" s="1"/>
    </row>
    <row r="621">
      <c r="L621" s="1"/>
      <c r="M621" s="1"/>
      <c r="N621" s="1"/>
      <c r="O621" s="1"/>
    </row>
    <row r="622">
      <c r="L622" s="1"/>
      <c r="M622" s="1"/>
      <c r="N622" s="1"/>
      <c r="O622" s="1"/>
    </row>
    <row r="623">
      <c r="L623" s="1"/>
      <c r="M623" s="1"/>
      <c r="N623" s="1"/>
      <c r="O623" s="1"/>
    </row>
    <row r="624">
      <c r="L624" s="1"/>
      <c r="M624" s="1"/>
      <c r="N624" s="1"/>
      <c r="O624" s="1"/>
    </row>
    <row r="625">
      <c r="L625" s="1"/>
      <c r="M625" s="1"/>
      <c r="N625" s="1"/>
      <c r="O625" s="1"/>
    </row>
    <row r="626">
      <c r="L626" s="1"/>
      <c r="M626" s="1"/>
      <c r="N626" s="1"/>
      <c r="O626" s="1"/>
    </row>
    <row r="627">
      <c r="L627" s="1"/>
      <c r="M627" s="1"/>
      <c r="N627" s="1"/>
      <c r="O627" s="1"/>
    </row>
    <row r="628">
      <c r="L628" s="1"/>
      <c r="M628" s="1"/>
      <c r="N628" s="1"/>
      <c r="O628" s="1"/>
    </row>
    <row r="629">
      <c r="L629" s="1"/>
      <c r="M629" s="1"/>
      <c r="N629" s="1"/>
      <c r="O629" s="1"/>
    </row>
    <row r="630">
      <c r="L630" s="1"/>
      <c r="M630" s="1"/>
      <c r="N630" s="1"/>
      <c r="O630" s="1"/>
    </row>
    <row r="631">
      <c r="L631" s="1"/>
      <c r="M631" s="1"/>
      <c r="N631" s="1"/>
      <c r="O631" s="1"/>
    </row>
    <row r="632">
      <c r="L632" s="1"/>
      <c r="M632" s="1"/>
      <c r="N632" s="1"/>
      <c r="O632" s="1"/>
    </row>
    <row r="633">
      <c r="L633" s="1"/>
      <c r="M633" s="1"/>
      <c r="N633" s="1"/>
      <c r="O633" s="1"/>
    </row>
    <row r="634">
      <c r="L634" s="1"/>
      <c r="M634" s="1"/>
      <c r="N634" s="1"/>
      <c r="O634" s="1"/>
    </row>
    <row r="635">
      <c r="L635" s="1"/>
      <c r="M635" s="1"/>
      <c r="N635" s="1"/>
      <c r="O635" s="1"/>
    </row>
    <row r="636">
      <c r="L636" s="1"/>
      <c r="M636" s="1"/>
      <c r="N636" s="1"/>
      <c r="O636" s="1"/>
    </row>
    <row r="637">
      <c r="L637" s="1"/>
      <c r="M637" s="1"/>
      <c r="N637" s="1"/>
      <c r="O637" s="1"/>
    </row>
    <row r="638">
      <c r="L638" s="1"/>
      <c r="M638" s="1"/>
      <c r="N638" s="1"/>
      <c r="O638" s="1"/>
    </row>
    <row r="639">
      <c r="L639" s="1"/>
      <c r="M639" s="1"/>
      <c r="N639" s="1"/>
      <c r="O639" s="1"/>
    </row>
    <row r="640">
      <c r="L640" s="1"/>
      <c r="M640" s="1"/>
      <c r="N640" s="1"/>
      <c r="O640" s="1"/>
    </row>
    <row r="641">
      <c r="L641" s="1"/>
      <c r="M641" s="1"/>
      <c r="N641" s="1"/>
      <c r="O641" s="1"/>
    </row>
    <row r="642">
      <c r="L642" s="1"/>
      <c r="M642" s="1"/>
      <c r="N642" s="1"/>
      <c r="O642" s="1"/>
    </row>
    <row r="643">
      <c r="L643" s="1"/>
      <c r="M643" s="1"/>
      <c r="N643" s="1"/>
      <c r="O643" s="1"/>
    </row>
    <row r="644">
      <c r="L644" s="1"/>
      <c r="M644" s="1"/>
      <c r="N644" s="1"/>
      <c r="O644" s="1"/>
    </row>
    <row r="645">
      <c r="L645" s="1"/>
      <c r="M645" s="1"/>
      <c r="N645" s="1"/>
      <c r="O645" s="1"/>
    </row>
    <row r="646">
      <c r="L646" s="1"/>
      <c r="M646" s="1"/>
      <c r="N646" s="1"/>
      <c r="O646" s="1"/>
    </row>
    <row r="647">
      <c r="L647" s="1"/>
      <c r="M647" s="1"/>
      <c r="N647" s="1"/>
      <c r="O647" s="1"/>
    </row>
    <row r="648">
      <c r="L648" s="1"/>
      <c r="M648" s="1"/>
      <c r="N648" s="1"/>
      <c r="O648" s="1"/>
    </row>
    <row r="649">
      <c r="L649" s="1"/>
      <c r="M649" s="1"/>
      <c r="N649" s="1"/>
      <c r="O649" s="1"/>
    </row>
    <row r="650">
      <c r="L650" s="1"/>
      <c r="M650" s="1"/>
      <c r="N650" s="1"/>
      <c r="O650" s="1"/>
    </row>
    <row r="651">
      <c r="L651" s="1"/>
      <c r="M651" s="1"/>
      <c r="N651" s="1"/>
      <c r="O651" s="1"/>
    </row>
    <row r="652">
      <c r="L652" s="1"/>
      <c r="M652" s="1"/>
      <c r="N652" s="1"/>
      <c r="O652" s="1"/>
    </row>
    <row r="653">
      <c r="L653" s="1"/>
      <c r="M653" s="1"/>
      <c r="N653" s="1"/>
      <c r="O653" s="1"/>
    </row>
    <row r="654">
      <c r="L654" s="1"/>
      <c r="M654" s="1"/>
      <c r="N654" s="1"/>
      <c r="O654" s="1"/>
    </row>
    <row r="655">
      <c r="L655" s="1"/>
      <c r="M655" s="1"/>
      <c r="N655" s="1"/>
      <c r="O655" s="1"/>
    </row>
    <row r="656">
      <c r="L656" s="1"/>
      <c r="M656" s="1"/>
      <c r="N656" s="1"/>
      <c r="O656" s="1"/>
    </row>
    <row r="657">
      <c r="L657" s="1"/>
      <c r="M657" s="1"/>
      <c r="N657" s="1"/>
      <c r="O657" s="1"/>
    </row>
    <row r="658">
      <c r="L658" s="1"/>
      <c r="M658" s="1"/>
      <c r="N658" s="1"/>
      <c r="O658" s="1"/>
    </row>
    <row r="659">
      <c r="L659" s="1"/>
      <c r="M659" s="1"/>
      <c r="N659" s="1"/>
      <c r="O659" s="1"/>
    </row>
    <row r="660">
      <c r="L660" s="1"/>
      <c r="M660" s="1"/>
      <c r="N660" s="1"/>
      <c r="O660" s="1"/>
    </row>
    <row r="661">
      <c r="L661" s="1"/>
      <c r="M661" s="1"/>
      <c r="N661" s="1"/>
      <c r="O661" s="1"/>
    </row>
    <row r="662">
      <c r="L662" s="1"/>
      <c r="M662" s="1"/>
      <c r="N662" s="1"/>
      <c r="O662" s="1"/>
    </row>
    <row r="663">
      <c r="L663" s="1"/>
      <c r="M663" s="1"/>
      <c r="N663" s="1"/>
      <c r="O663" s="1"/>
    </row>
    <row r="664">
      <c r="L664" s="1"/>
      <c r="M664" s="1"/>
      <c r="N664" s="1"/>
      <c r="O664" s="1"/>
    </row>
    <row r="665">
      <c r="L665" s="1"/>
      <c r="M665" s="1"/>
      <c r="N665" s="1"/>
      <c r="O665" s="1"/>
    </row>
    <row r="666">
      <c r="L666" s="1"/>
      <c r="M666" s="1"/>
      <c r="N666" s="1"/>
      <c r="O666" s="1"/>
    </row>
    <row r="667">
      <c r="L667" s="1"/>
      <c r="M667" s="1"/>
      <c r="N667" s="1"/>
      <c r="O667" s="1"/>
    </row>
    <row r="668">
      <c r="L668" s="1"/>
      <c r="M668" s="1"/>
      <c r="N668" s="1"/>
      <c r="O668" s="1"/>
    </row>
    <row r="669">
      <c r="L669" s="1"/>
      <c r="M669" s="1"/>
      <c r="N669" s="1"/>
      <c r="O669" s="1"/>
    </row>
    <row r="670">
      <c r="L670" s="1"/>
      <c r="M670" s="1"/>
      <c r="N670" s="1"/>
      <c r="O670" s="1"/>
    </row>
    <row r="671">
      <c r="L671" s="1"/>
      <c r="M671" s="1"/>
      <c r="N671" s="1"/>
      <c r="O671" s="1"/>
    </row>
    <row r="672">
      <c r="L672" s="1"/>
      <c r="M672" s="1"/>
      <c r="N672" s="1"/>
      <c r="O672" s="1"/>
    </row>
    <row r="673">
      <c r="L673" s="1"/>
      <c r="M673" s="1"/>
      <c r="N673" s="1"/>
      <c r="O673" s="1"/>
    </row>
    <row r="674">
      <c r="L674" s="1"/>
      <c r="M674" s="1"/>
      <c r="N674" s="1"/>
      <c r="O674" s="1"/>
    </row>
    <row r="675">
      <c r="L675" s="1"/>
      <c r="M675" s="1"/>
      <c r="N675" s="1"/>
      <c r="O675" s="1"/>
    </row>
    <row r="676">
      <c r="L676" s="1"/>
      <c r="M676" s="1"/>
      <c r="N676" s="1"/>
      <c r="O676" s="1"/>
    </row>
    <row r="677">
      <c r="L677" s="1"/>
      <c r="M677" s="1"/>
      <c r="N677" s="1"/>
      <c r="O677" s="1"/>
    </row>
    <row r="678">
      <c r="L678" s="1"/>
      <c r="M678" s="1"/>
      <c r="N678" s="1"/>
      <c r="O678" s="1"/>
    </row>
    <row r="679">
      <c r="L679" s="1"/>
      <c r="M679" s="1"/>
      <c r="N679" s="1"/>
      <c r="O679" s="1"/>
    </row>
    <row r="680">
      <c r="L680" s="1"/>
      <c r="M680" s="1"/>
      <c r="N680" s="1"/>
      <c r="O680" s="1"/>
    </row>
    <row r="681">
      <c r="L681" s="1"/>
      <c r="M681" s="1"/>
      <c r="N681" s="1"/>
      <c r="O681" s="1"/>
    </row>
    <row r="682">
      <c r="L682" s="1"/>
      <c r="M682" s="1"/>
      <c r="N682" s="1"/>
      <c r="O682" s="1"/>
    </row>
    <row r="683">
      <c r="L683" s="1"/>
      <c r="M683" s="1"/>
      <c r="N683" s="1"/>
      <c r="O683" s="1"/>
    </row>
    <row r="684">
      <c r="L684" s="1"/>
      <c r="M684" s="1"/>
      <c r="N684" s="1"/>
      <c r="O684" s="1"/>
    </row>
    <row r="685">
      <c r="L685" s="1"/>
      <c r="M685" s="1"/>
      <c r="N685" s="1"/>
      <c r="O685" s="1"/>
    </row>
    <row r="686">
      <c r="L686" s="1"/>
      <c r="M686" s="1"/>
      <c r="N686" s="1"/>
      <c r="O686" s="1"/>
    </row>
    <row r="687">
      <c r="L687" s="1"/>
      <c r="M687" s="1"/>
      <c r="N687" s="1"/>
      <c r="O687" s="1"/>
    </row>
    <row r="688">
      <c r="L688" s="1"/>
      <c r="M688" s="1"/>
      <c r="N688" s="1"/>
      <c r="O688" s="1"/>
    </row>
    <row r="689">
      <c r="L689" s="1"/>
      <c r="M689" s="1"/>
      <c r="N689" s="1"/>
      <c r="O689" s="1"/>
    </row>
    <row r="690">
      <c r="L690" s="1"/>
      <c r="M690" s="1"/>
      <c r="N690" s="1"/>
      <c r="O690" s="1"/>
    </row>
    <row r="691">
      <c r="L691" s="1"/>
      <c r="M691" s="1"/>
      <c r="N691" s="1"/>
      <c r="O691" s="1"/>
    </row>
    <row r="692">
      <c r="L692" s="1"/>
      <c r="M692" s="1"/>
      <c r="N692" s="1"/>
      <c r="O692" s="1"/>
    </row>
    <row r="693">
      <c r="L693" s="1"/>
      <c r="M693" s="1"/>
      <c r="N693" s="1"/>
      <c r="O693" s="1"/>
    </row>
    <row r="694">
      <c r="L694" s="1"/>
      <c r="M694" s="1"/>
      <c r="N694" s="1"/>
      <c r="O694" s="1"/>
    </row>
    <row r="695">
      <c r="L695" s="1"/>
      <c r="M695" s="1"/>
      <c r="N695" s="1"/>
      <c r="O695" s="1"/>
    </row>
    <row r="696">
      <c r="L696" s="1"/>
      <c r="M696" s="1"/>
      <c r="N696" s="1"/>
      <c r="O696" s="1"/>
    </row>
    <row r="697">
      <c r="L697" s="1"/>
      <c r="M697" s="1"/>
      <c r="N697" s="1"/>
      <c r="O697" s="1"/>
    </row>
    <row r="698">
      <c r="L698" s="1"/>
      <c r="M698" s="1"/>
      <c r="N698" s="1"/>
      <c r="O698" s="1"/>
    </row>
    <row r="699">
      <c r="L699" s="1"/>
      <c r="M699" s="1"/>
      <c r="N699" s="1"/>
      <c r="O699" s="1"/>
    </row>
    <row r="700">
      <c r="L700" s="1"/>
      <c r="M700" s="1"/>
      <c r="N700" s="1"/>
      <c r="O700" s="1"/>
    </row>
    <row r="701">
      <c r="L701" s="1"/>
      <c r="M701" s="1"/>
      <c r="N701" s="1"/>
      <c r="O701" s="1"/>
    </row>
    <row r="702">
      <c r="L702" s="1"/>
      <c r="M702" s="1"/>
      <c r="N702" s="1"/>
      <c r="O702" s="1"/>
    </row>
    <row r="703">
      <c r="L703" s="1"/>
      <c r="M703" s="1"/>
      <c r="N703" s="1"/>
      <c r="O703" s="1"/>
    </row>
    <row r="704">
      <c r="L704" s="1"/>
      <c r="M704" s="1"/>
      <c r="N704" s="1"/>
      <c r="O704" s="1"/>
    </row>
    <row r="705">
      <c r="L705" s="1"/>
      <c r="M705" s="1"/>
      <c r="N705" s="1"/>
      <c r="O705" s="1"/>
    </row>
    <row r="706">
      <c r="L706" s="1"/>
      <c r="M706" s="1"/>
      <c r="N706" s="1"/>
      <c r="O706" s="1"/>
    </row>
    <row r="707">
      <c r="L707" s="1"/>
      <c r="M707" s="1"/>
      <c r="N707" s="1"/>
      <c r="O707" s="1"/>
    </row>
    <row r="708">
      <c r="L708" s="1"/>
      <c r="M708" s="1"/>
      <c r="N708" s="1"/>
      <c r="O708" s="1"/>
    </row>
    <row r="709">
      <c r="L709" s="1"/>
      <c r="M709" s="1"/>
      <c r="N709" s="1"/>
      <c r="O709" s="1"/>
    </row>
    <row r="710">
      <c r="L710" s="1"/>
      <c r="M710" s="1"/>
      <c r="N710" s="1"/>
      <c r="O710" s="1"/>
    </row>
    <row r="711">
      <c r="L711" s="1"/>
      <c r="M711" s="1"/>
      <c r="N711" s="1"/>
      <c r="O711" s="1"/>
    </row>
    <row r="712">
      <c r="L712" s="1"/>
      <c r="M712" s="1"/>
      <c r="N712" s="1"/>
      <c r="O712" s="1"/>
    </row>
    <row r="713">
      <c r="L713" s="1"/>
      <c r="M713" s="1"/>
      <c r="N713" s="1"/>
      <c r="O713" s="1"/>
    </row>
    <row r="714">
      <c r="L714" s="1"/>
      <c r="M714" s="1"/>
      <c r="N714" s="1"/>
      <c r="O714" s="1"/>
    </row>
    <row r="715">
      <c r="L715" s="1"/>
      <c r="M715" s="1"/>
      <c r="N715" s="1"/>
      <c r="O715" s="1"/>
    </row>
    <row r="716">
      <c r="L716" s="1">
        <v>6.33028</v>
      </c>
      <c r="M716" s="1">
        <v>309.59771</v>
      </c>
      <c r="N716" s="1">
        <v>0.0</v>
      </c>
      <c r="O716" s="1">
        <v>0.037802</v>
      </c>
    </row>
    <row r="717">
      <c r="L717" s="1"/>
      <c r="M717" s="1"/>
      <c r="N717" s="1"/>
      <c r="O717" s="1"/>
    </row>
    <row r="718">
      <c r="L718" s="1"/>
      <c r="M718" s="1"/>
      <c r="N718" s="1"/>
      <c r="O718" s="1"/>
    </row>
    <row r="719">
      <c r="L719" s="1"/>
      <c r="M719" s="1"/>
      <c r="N719" s="1"/>
      <c r="O719" s="1"/>
    </row>
    <row r="720">
      <c r="L720" s="1"/>
      <c r="M720" s="1"/>
      <c r="N720" s="1"/>
      <c r="O720" s="1"/>
    </row>
    <row r="721">
      <c r="L721" s="1"/>
      <c r="M721" s="1"/>
      <c r="N721" s="1"/>
      <c r="O721" s="1"/>
    </row>
    <row r="722">
      <c r="L722" s="1"/>
      <c r="M722" s="1"/>
      <c r="N722" s="1"/>
      <c r="O722" s="1"/>
    </row>
    <row r="723">
      <c r="L723" s="1"/>
      <c r="M723" s="1"/>
      <c r="N723" s="1"/>
      <c r="O723" s="1"/>
    </row>
    <row r="724">
      <c r="L724" s="1"/>
      <c r="M724" s="1"/>
      <c r="N724" s="1"/>
      <c r="O724" s="1"/>
    </row>
    <row r="725">
      <c r="L725" s="1"/>
      <c r="M725" s="1"/>
      <c r="N725" s="1"/>
      <c r="O725" s="1"/>
    </row>
    <row r="726">
      <c r="L726" s="1"/>
      <c r="M726" s="1"/>
      <c r="N726" s="1"/>
      <c r="O726" s="1"/>
    </row>
    <row r="727">
      <c r="L727" s="1"/>
      <c r="M727" s="1"/>
      <c r="N727" s="1"/>
      <c r="O727" s="1"/>
    </row>
    <row r="728">
      <c r="L728" s="1"/>
      <c r="M728" s="1"/>
      <c r="N728" s="1"/>
      <c r="O728" s="1"/>
    </row>
    <row r="729">
      <c r="L729" s="1"/>
      <c r="M729" s="1"/>
      <c r="N729" s="1"/>
      <c r="O729" s="1"/>
    </row>
    <row r="730">
      <c r="L730" s="1"/>
      <c r="M730" s="1"/>
      <c r="N730" s="1"/>
      <c r="O730" s="1"/>
    </row>
    <row r="731">
      <c r="L731" s="1"/>
      <c r="M731" s="1"/>
      <c r="N731" s="1"/>
      <c r="O731" s="1"/>
    </row>
    <row r="732">
      <c r="L732" s="1"/>
      <c r="M732" s="1"/>
      <c r="N732" s="1"/>
      <c r="O732" s="1"/>
    </row>
    <row r="733">
      <c r="L733" s="1"/>
      <c r="M733" s="1"/>
      <c r="N733" s="1"/>
      <c r="O733" s="1"/>
    </row>
    <row r="734">
      <c r="L734" s="1"/>
      <c r="M734" s="1"/>
      <c r="N734" s="1"/>
      <c r="O734" s="1"/>
    </row>
    <row r="735">
      <c r="L735" s="1"/>
      <c r="M735" s="1"/>
      <c r="N735" s="1"/>
      <c r="O735" s="1"/>
    </row>
    <row r="736">
      <c r="L736" s="1"/>
      <c r="M736" s="1"/>
      <c r="N736" s="1"/>
      <c r="O736" s="1"/>
    </row>
    <row r="737">
      <c r="L737" s="1"/>
      <c r="M737" s="1"/>
      <c r="N737" s="1"/>
      <c r="O737" s="1"/>
    </row>
    <row r="738">
      <c r="L738" s="1"/>
      <c r="M738" s="1"/>
      <c r="N738" s="1"/>
      <c r="O738" s="1"/>
    </row>
    <row r="739">
      <c r="L739" s="1"/>
      <c r="M739" s="1"/>
      <c r="N739" s="1"/>
      <c r="O739" s="1"/>
    </row>
    <row r="740">
      <c r="L740" s="1"/>
      <c r="M740" s="1"/>
      <c r="N740" s="1"/>
      <c r="O740" s="1"/>
    </row>
    <row r="741">
      <c r="L741" s="1"/>
      <c r="M741" s="1"/>
      <c r="N741" s="1"/>
      <c r="O741" s="1"/>
    </row>
    <row r="742">
      <c r="L742" s="1"/>
      <c r="M742" s="1"/>
      <c r="N742" s="1"/>
      <c r="O742" s="1"/>
    </row>
    <row r="743">
      <c r="L743" s="1"/>
      <c r="M743" s="1"/>
      <c r="N743" s="1"/>
      <c r="O743" s="1"/>
    </row>
    <row r="744">
      <c r="L744" s="1"/>
      <c r="M744" s="1"/>
      <c r="N744" s="1"/>
      <c r="O744" s="1"/>
    </row>
    <row r="745">
      <c r="L745" s="1"/>
      <c r="M745" s="1"/>
      <c r="N745" s="1"/>
      <c r="O745" s="1"/>
    </row>
    <row r="746">
      <c r="L746" s="1"/>
      <c r="M746" s="1"/>
      <c r="N746" s="1"/>
      <c r="O746" s="1"/>
    </row>
    <row r="747">
      <c r="L747" s="1"/>
      <c r="M747" s="1"/>
      <c r="N747" s="1"/>
      <c r="O747" s="1"/>
    </row>
    <row r="748">
      <c r="L748" s="1"/>
      <c r="M748" s="1"/>
      <c r="N748" s="1"/>
      <c r="O748" s="1"/>
    </row>
    <row r="749">
      <c r="L749" s="1"/>
      <c r="M749" s="1"/>
      <c r="N749" s="1"/>
      <c r="O749" s="1"/>
    </row>
    <row r="750">
      <c r="L750" s="1"/>
      <c r="M750" s="1"/>
      <c r="N750" s="1"/>
      <c r="O750" s="1"/>
    </row>
    <row r="751">
      <c r="L751" s="1"/>
      <c r="M751" s="1"/>
      <c r="N751" s="1"/>
      <c r="O751" s="1"/>
    </row>
    <row r="752">
      <c r="L752" s="1"/>
      <c r="M752" s="1"/>
      <c r="N752" s="1"/>
      <c r="O752" s="1"/>
    </row>
    <row r="753">
      <c r="L753" s="1"/>
      <c r="M753" s="1"/>
      <c r="N753" s="1"/>
      <c r="O753" s="1"/>
    </row>
    <row r="754">
      <c r="L754" s="1"/>
      <c r="M754" s="1"/>
      <c r="N754" s="1"/>
      <c r="O754" s="1"/>
    </row>
    <row r="755">
      <c r="L755" s="1"/>
      <c r="M755" s="1"/>
      <c r="N755" s="1"/>
      <c r="O755" s="1"/>
    </row>
    <row r="756">
      <c r="L756" s="1"/>
      <c r="M756" s="1"/>
      <c r="N756" s="1"/>
      <c r="O756" s="1"/>
    </row>
    <row r="757">
      <c r="L757" s="1"/>
      <c r="M757" s="1"/>
      <c r="N757" s="1"/>
      <c r="O757" s="1"/>
    </row>
    <row r="758">
      <c r="L758" s="1"/>
      <c r="M758" s="1"/>
      <c r="N758" s="1"/>
      <c r="O758" s="1"/>
    </row>
    <row r="759">
      <c r="L759" s="1"/>
      <c r="M759" s="1"/>
      <c r="N759" s="1"/>
      <c r="O759" s="1"/>
    </row>
    <row r="760">
      <c r="L760" s="1"/>
      <c r="M760" s="1"/>
      <c r="N760" s="1"/>
      <c r="O760" s="1"/>
    </row>
    <row r="761">
      <c r="L761" s="1"/>
      <c r="M761" s="1"/>
      <c r="N761" s="1"/>
      <c r="O761" s="1"/>
    </row>
    <row r="762">
      <c r="L762" s="1"/>
      <c r="M762" s="1"/>
      <c r="N762" s="1"/>
      <c r="O762" s="1"/>
    </row>
    <row r="763">
      <c r="L763" s="1"/>
      <c r="M763" s="1"/>
      <c r="N763" s="1"/>
      <c r="O763" s="1"/>
    </row>
    <row r="764">
      <c r="L764" s="1"/>
      <c r="M764" s="1"/>
      <c r="N764" s="1"/>
      <c r="O764" s="1"/>
    </row>
    <row r="765">
      <c r="L765" s="1"/>
      <c r="M765" s="1"/>
      <c r="N765" s="1"/>
      <c r="O765" s="1"/>
    </row>
    <row r="766">
      <c r="L766" s="1"/>
      <c r="M766" s="1"/>
      <c r="N766" s="1"/>
      <c r="O766" s="1"/>
    </row>
    <row r="767">
      <c r="L767" s="1"/>
      <c r="M767" s="1"/>
      <c r="N767" s="1"/>
      <c r="O767" s="1"/>
    </row>
    <row r="768">
      <c r="L768" s="1"/>
      <c r="M768" s="1"/>
      <c r="N768" s="1"/>
      <c r="O768" s="1"/>
    </row>
    <row r="769">
      <c r="L769" s="1"/>
      <c r="M769" s="1"/>
      <c r="N769" s="1"/>
      <c r="O769" s="1"/>
    </row>
    <row r="770">
      <c r="L770" s="1"/>
      <c r="M770" s="1"/>
      <c r="N770" s="1"/>
      <c r="O770" s="1"/>
    </row>
    <row r="771">
      <c r="L771" s="1"/>
      <c r="M771" s="1"/>
      <c r="N771" s="1"/>
      <c r="O771" s="1"/>
    </row>
    <row r="772">
      <c r="L772" s="1"/>
      <c r="M772" s="1"/>
      <c r="N772" s="1"/>
      <c r="O772" s="1"/>
    </row>
    <row r="773">
      <c r="L773" s="1"/>
      <c r="M773" s="1"/>
      <c r="N773" s="1"/>
      <c r="O773" s="1"/>
    </row>
    <row r="774">
      <c r="L774" s="1"/>
      <c r="M774" s="1"/>
      <c r="N774" s="1"/>
      <c r="O774" s="1"/>
    </row>
    <row r="775">
      <c r="L775" s="1"/>
      <c r="M775" s="1"/>
      <c r="N775" s="1"/>
      <c r="O775" s="1"/>
    </row>
    <row r="776">
      <c r="L776" s="1"/>
      <c r="M776" s="1"/>
      <c r="N776" s="1"/>
      <c r="O776" s="1"/>
    </row>
    <row r="777">
      <c r="L777" s="1"/>
      <c r="M777" s="1"/>
      <c r="N777" s="1"/>
      <c r="O777" s="1"/>
    </row>
    <row r="778">
      <c r="L778" s="1"/>
      <c r="M778" s="1"/>
      <c r="N778" s="1"/>
      <c r="O778" s="1"/>
    </row>
    <row r="779">
      <c r="L779" s="1"/>
      <c r="M779" s="1"/>
      <c r="N779" s="1"/>
      <c r="O779" s="1"/>
    </row>
    <row r="780">
      <c r="L780" s="1"/>
      <c r="M780" s="1"/>
      <c r="N780" s="1"/>
      <c r="O780" s="1"/>
    </row>
    <row r="781">
      <c r="L781" s="1"/>
      <c r="M781" s="1"/>
      <c r="N781" s="1"/>
      <c r="O781" s="1"/>
    </row>
    <row r="782">
      <c r="L782" s="1"/>
      <c r="M782" s="1"/>
      <c r="N782" s="1"/>
      <c r="O782" s="1"/>
    </row>
    <row r="783">
      <c r="L783" s="1"/>
      <c r="M783" s="1"/>
      <c r="N783" s="1"/>
      <c r="O783" s="1"/>
    </row>
    <row r="784">
      <c r="L784" s="1"/>
      <c r="M784" s="1"/>
      <c r="N784" s="1"/>
      <c r="O784" s="1"/>
    </row>
    <row r="785">
      <c r="L785" s="1"/>
      <c r="M785" s="1"/>
      <c r="N785" s="1"/>
      <c r="O785" s="1"/>
    </row>
    <row r="786">
      <c r="L786" s="1"/>
      <c r="M786" s="1"/>
      <c r="N786" s="1"/>
      <c r="O786" s="1"/>
    </row>
    <row r="787">
      <c r="L787" s="1"/>
      <c r="M787" s="1"/>
      <c r="N787" s="1"/>
      <c r="O787" s="1"/>
    </row>
    <row r="788">
      <c r="L788" s="1"/>
      <c r="M788" s="1"/>
      <c r="N788" s="1"/>
      <c r="O788" s="1"/>
    </row>
    <row r="789">
      <c r="L789" s="1"/>
      <c r="M789" s="1"/>
      <c r="N789" s="1"/>
      <c r="O789" s="1"/>
    </row>
    <row r="790">
      <c r="L790" s="1"/>
      <c r="M790" s="1"/>
      <c r="N790" s="1"/>
      <c r="O790" s="1"/>
    </row>
    <row r="791">
      <c r="L791" s="1"/>
      <c r="M791" s="1"/>
      <c r="N791" s="1"/>
      <c r="O791" s="1"/>
    </row>
    <row r="792">
      <c r="L792" s="1"/>
      <c r="M792" s="1"/>
      <c r="N792" s="1"/>
      <c r="O792" s="1"/>
    </row>
    <row r="793">
      <c r="L793" s="1"/>
      <c r="M793" s="1"/>
      <c r="N793" s="1"/>
      <c r="O793" s="1"/>
    </row>
    <row r="794">
      <c r="L794" s="1"/>
      <c r="M794" s="1"/>
      <c r="N794" s="1"/>
      <c r="O794" s="1"/>
    </row>
    <row r="795">
      <c r="L795" s="1"/>
      <c r="M795" s="1"/>
      <c r="N795" s="1"/>
      <c r="O795" s="1"/>
    </row>
    <row r="796">
      <c r="L796" s="1"/>
      <c r="M796" s="1"/>
      <c r="N796" s="1"/>
      <c r="O796" s="1"/>
    </row>
    <row r="797">
      <c r="L797" s="1"/>
      <c r="M797" s="1"/>
      <c r="N797" s="1"/>
      <c r="O797" s="1"/>
    </row>
    <row r="798">
      <c r="L798" s="1"/>
      <c r="M798" s="1"/>
      <c r="N798" s="1"/>
      <c r="O798" s="1"/>
    </row>
    <row r="799">
      <c r="L799" s="1"/>
      <c r="M799" s="1"/>
      <c r="N799" s="1"/>
      <c r="O799" s="1"/>
    </row>
    <row r="800">
      <c r="L800" s="1"/>
      <c r="M800" s="1"/>
      <c r="N800" s="1"/>
      <c r="O800" s="1"/>
    </row>
    <row r="801">
      <c r="L801" s="1"/>
      <c r="M801" s="1"/>
      <c r="N801" s="1"/>
      <c r="O801" s="1"/>
    </row>
    <row r="802">
      <c r="L802" s="1"/>
      <c r="M802" s="1"/>
      <c r="N802" s="1"/>
      <c r="O802" s="1"/>
    </row>
    <row r="803">
      <c r="L803" s="1"/>
      <c r="M803" s="1"/>
      <c r="N803" s="1"/>
      <c r="O803" s="1"/>
    </row>
    <row r="804">
      <c r="L804" s="1"/>
      <c r="M804" s="1"/>
      <c r="N804" s="1"/>
      <c r="O804" s="1"/>
    </row>
    <row r="805">
      <c r="L805" s="1"/>
      <c r="M805" s="1"/>
      <c r="N805" s="1"/>
      <c r="O805" s="1"/>
    </row>
    <row r="806">
      <c r="L806" s="1"/>
      <c r="M806" s="1"/>
      <c r="N806" s="1"/>
      <c r="O806" s="1"/>
    </row>
    <row r="807">
      <c r="L807" s="1"/>
      <c r="M807" s="1"/>
      <c r="N807" s="1"/>
      <c r="O807" s="1"/>
    </row>
    <row r="808">
      <c r="L808" s="1"/>
      <c r="M808" s="1"/>
      <c r="N808" s="1"/>
      <c r="O808" s="1"/>
    </row>
    <row r="809">
      <c r="L809" s="1"/>
      <c r="M809" s="1"/>
      <c r="N809" s="1"/>
      <c r="O809" s="1"/>
    </row>
    <row r="810">
      <c r="L810" s="1"/>
      <c r="M810" s="1"/>
      <c r="N810" s="1"/>
      <c r="O810" s="1"/>
    </row>
    <row r="811">
      <c r="L811" s="1"/>
      <c r="M811" s="1"/>
      <c r="N811" s="1"/>
      <c r="O811" s="1"/>
    </row>
    <row r="812">
      <c r="L812" s="1"/>
      <c r="M812" s="1"/>
      <c r="N812" s="1"/>
      <c r="O812" s="1"/>
    </row>
    <row r="813">
      <c r="L813" s="1"/>
      <c r="M813" s="1"/>
      <c r="N813" s="1"/>
      <c r="O813" s="1"/>
    </row>
    <row r="814">
      <c r="L814" s="1"/>
      <c r="M814" s="1"/>
      <c r="N814" s="1"/>
      <c r="O814" s="1"/>
    </row>
    <row r="815">
      <c r="L815" s="1"/>
      <c r="M815" s="1"/>
      <c r="N815" s="1"/>
      <c r="O815" s="1"/>
    </row>
    <row r="816">
      <c r="L816" s="1"/>
      <c r="M816" s="1"/>
      <c r="N816" s="1"/>
      <c r="O816" s="1"/>
    </row>
    <row r="817">
      <c r="L817" s="1"/>
      <c r="M817" s="1"/>
      <c r="N817" s="1"/>
      <c r="O817" s="1"/>
    </row>
    <row r="818">
      <c r="L818" s="1">
        <v>6.63111</v>
      </c>
      <c r="M818" s="1">
        <v>307.749519</v>
      </c>
      <c r="N818" s="1">
        <v>0.0</v>
      </c>
      <c r="O818" s="1">
        <v>0.03841</v>
      </c>
    </row>
    <row r="819">
      <c r="L819" s="1"/>
      <c r="M819" s="1"/>
      <c r="N819" s="1"/>
      <c r="O819" s="1"/>
    </row>
    <row r="820">
      <c r="L820" s="1"/>
      <c r="M820" s="1"/>
      <c r="N820" s="1"/>
      <c r="O820" s="1"/>
    </row>
    <row r="821">
      <c r="L821" s="1"/>
      <c r="M821" s="1"/>
      <c r="N821" s="1"/>
      <c r="O821" s="1"/>
    </row>
    <row r="822">
      <c r="L822" s="1"/>
      <c r="M822" s="1"/>
      <c r="N822" s="1"/>
      <c r="O822" s="1"/>
    </row>
    <row r="823">
      <c r="L823" s="1"/>
      <c r="M823" s="1"/>
      <c r="N823" s="1"/>
      <c r="O823" s="1"/>
    </row>
    <row r="824">
      <c r="L824" s="1"/>
      <c r="M824" s="1"/>
      <c r="N824" s="1"/>
      <c r="O824" s="1"/>
    </row>
    <row r="825">
      <c r="L825" s="1"/>
      <c r="M825" s="1"/>
      <c r="N825" s="1"/>
      <c r="O825" s="1"/>
    </row>
    <row r="826">
      <c r="L826" s="1"/>
      <c r="M826" s="1"/>
      <c r="N826" s="1"/>
      <c r="O826" s="1"/>
    </row>
    <row r="827">
      <c r="L827" s="1"/>
      <c r="M827" s="1"/>
      <c r="N827" s="1"/>
      <c r="O827" s="1"/>
    </row>
    <row r="828">
      <c r="L828" s="1"/>
      <c r="M828" s="1"/>
      <c r="N828" s="1"/>
      <c r="O828" s="1"/>
    </row>
    <row r="829">
      <c r="L829" s="1"/>
      <c r="M829" s="1"/>
      <c r="N829" s="1"/>
      <c r="O829" s="1"/>
    </row>
    <row r="830">
      <c r="L830" s="1"/>
      <c r="M830" s="1"/>
      <c r="N830" s="1"/>
      <c r="O830" s="1"/>
    </row>
    <row r="831">
      <c r="L831" s="1"/>
      <c r="M831" s="1"/>
      <c r="N831" s="1"/>
      <c r="O831" s="1"/>
    </row>
    <row r="832">
      <c r="L832" s="1"/>
      <c r="M832" s="1"/>
      <c r="N832" s="1"/>
      <c r="O832" s="1"/>
    </row>
    <row r="833">
      <c r="L833" s="1"/>
      <c r="M833" s="1"/>
      <c r="N833" s="1"/>
      <c r="O833" s="1"/>
    </row>
    <row r="834">
      <c r="L834" s="1"/>
      <c r="M834" s="1"/>
      <c r="N834" s="1"/>
      <c r="O834" s="1"/>
    </row>
    <row r="835">
      <c r="L835" s="1"/>
      <c r="M835" s="1"/>
      <c r="N835" s="1"/>
      <c r="O835" s="1"/>
    </row>
    <row r="836">
      <c r="L836" s="1"/>
      <c r="M836" s="1"/>
      <c r="N836" s="1"/>
      <c r="O836" s="1"/>
    </row>
    <row r="837">
      <c r="L837" s="1"/>
      <c r="M837" s="1"/>
      <c r="N837" s="1"/>
      <c r="O837" s="1"/>
    </row>
    <row r="838">
      <c r="L838" s="1"/>
      <c r="M838" s="1"/>
      <c r="N838" s="1"/>
      <c r="O838" s="1"/>
    </row>
    <row r="839">
      <c r="L839" s="1"/>
      <c r="M839" s="1"/>
      <c r="N839" s="1"/>
      <c r="O839" s="1"/>
    </row>
    <row r="840">
      <c r="L840" s="1"/>
      <c r="M840" s="1"/>
      <c r="N840" s="1"/>
      <c r="O840" s="1"/>
    </row>
    <row r="841">
      <c r="L841" s="1"/>
      <c r="M841" s="1"/>
      <c r="N841" s="1"/>
      <c r="O841" s="1"/>
    </row>
    <row r="842">
      <c r="L842" s="1"/>
      <c r="M842" s="1"/>
      <c r="N842" s="1"/>
      <c r="O842" s="1"/>
    </row>
    <row r="843">
      <c r="L843" s="1"/>
      <c r="M843" s="1"/>
      <c r="N843" s="1"/>
      <c r="O843" s="1"/>
    </row>
    <row r="844">
      <c r="L844" s="1"/>
      <c r="M844" s="1"/>
      <c r="N844" s="1"/>
      <c r="O844" s="1"/>
    </row>
    <row r="845">
      <c r="L845" s="1"/>
      <c r="M845" s="1"/>
      <c r="N845" s="1"/>
      <c r="O845" s="1"/>
    </row>
    <row r="846">
      <c r="L846" s="1"/>
      <c r="M846" s="1"/>
      <c r="N846" s="1"/>
      <c r="O846" s="1"/>
    </row>
    <row r="847">
      <c r="L847" s="1"/>
      <c r="M847" s="1"/>
      <c r="N847" s="1"/>
      <c r="O847" s="1"/>
    </row>
    <row r="848">
      <c r="L848" s="1"/>
      <c r="M848" s="1"/>
      <c r="N848" s="1"/>
      <c r="O848" s="1"/>
    </row>
    <row r="849">
      <c r="L849" s="1"/>
      <c r="M849" s="1"/>
      <c r="N849" s="1"/>
      <c r="O849" s="1"/>
    </row>
    <row r="850">
      <c r="L850" s="1"/>
      <c r="M850" s="1"/>
      <c r="N850" s="1"/>
      <c r="O850" s="1"/>
    </row>
    <row r="851">
      <c r="L851" s="1"/>
      <c r="M851" s="1"/>
      <c r="N851" s="1"/>
      <c r="O851" s="1"/>
    </row>
    <row r="852">
      <c r="L852" s="1"/>
      <c r="M852" s="1"/>
      <c r="N852" s="1"/>
      <c r="O852" s="1"/>
    </row>
    <row r="853">
      <c r="L853" s="1"/>
      <c r="M853" s="1"/>
      <c r="N853" s="1"/>
      <c r="O853" s="1"/>
    </row>
    <row r="854">
      <c r="L854" s="1"/>
      <c r="M854" s="1"/>
      <c r="N854" s="1"/>
      <c r="O854" s="1"/>
    </row>
    <row r="855">
      <c r="L855" s="1"/>
      <c r="M855" s="1"/>
      <c r="N855" s="1"/>
      <c r="O855" s="1"/>
    </row>
    <row r="856">
      <c r="L856" s="1"/>
      <c r="M856" s="1"/>
      <c r="N856" s="1"/>
      <c r="O856" s="1"/>
    </row>
    <row r="857">
      <c r="L857" s="1"/>
      <c r="M857" s="1"/>
      <c r="N857" s="1"/>
      <c r="O857" s="1"/>
    </row>
    <row r="858">
      <c r="L858" s="1"/>
      <c r="M858" s="1"/>
      <c r="N858" s="1"/>
      <c r="O858" s="1"/>
    </row>
    <row r="859">
      <c r="L859" s="1"/>
      <c r="M859" s="1"/>
      <c r="N859" s="1"/>
      <c r="O859" s="1"/>
    </row>
    <row r="860">
      <c r="L860" s="1"/>
      <c r="M860" s="1"/>
      <c r="N860" s="1"/>
      <c r="O860" s="1"/>
    </row>
    <row r="861">
      <c r="L861" s="1"/>
      <c r="M861" s="1"/>
      <c r="N861" s="1"/>
      <c r="O861" s="1"/>
    </row>
    <row r="862">
      <c r="L862" s="1"/>
      <c r="M862" s="1"/>
      <c r="N862" s="1"/>
      <c r="O862" s="1"/>
    </row>
    <row r="863">
      <c r="L863" s="1"/>
      <c r="M863" s="1"/>
      <c r="N863" s="1"/>
      <c r="O863" s="1"/>
    </row>
    <row r="864">
      <c r="L864" s="1"/>
      <c r="M864" s="1"/>
      <c r="N864" s="1"/>
      <c r="O864" s="1"/>
    </row>
    <row r="865">
      <c r="L865" s="1"/>
      <c r="M865" s="1"/>
      <c r="N865" s="1"/>
      <c r="O865" s="1"/>
    </row>
    <row r="866">
      <c r="L866" s="1"/>
      <c r="M866" s="1"/>
      <c r="N866" s="1"/>
      <c r="O866" s="1"/>
    </row>
    <row r="867">
      <c r="L867" s="1"/>
      <c r="M867" s="1"/>
      <c r="N867" s="1"/>
      <c r="O867" s="1"/>
    </row>
    <row r="868">
      <c r="L868" s="1"/>
      <c r="M868" s="1"/>
      <c r="N868" s="1"/>
      <c r="O868" s="1"/>
    </row>
    <row r="869">
      <c r="L869" s="1"/>
      <c r="M869" s="1"/>
      <c r="N869" s="1"/>
      <c r="O869" s="1"/>
    </row>
    <row r="870">
      <c r="L870" s="1"/>
      <c r="M870" s="1"/>
      <c r="N870" s="1"/>
      <c r="O870" s="1"/>
    </row>
    <row r="871">
      <c r="L871" s="1"/>
      <c r="M871" s="1"/>
      <c r="N871" s="1"/>
      <c r="O871" s="1"/>
    </row>
    <row r="872">
      <c r="L872" s="1"/>
      <c r="M872" s="1"/>
      <c r="N872" s="1"/>
      <c r="O872" s="1"/>
    </row>
    <row r="873">
      <c r="L873" s="1"/>
      <c r="M873" s="1"/>
      <c r="N873" s="1"/>
      <c r="O873" s="1"/>
    </row>
    <row r="874">
      <c r="L874" s="1"/>
      <c r="M874" s="1"/>
      <c r="N874" s="1"/>
      <c r="O874" s="1"/>
    </row>
    <row r="875">
      <c r="L875" s="1"/>
      <c r="M875" s="1"/>
      <c r="N875" s="1"/>
      <c r="O875" s="1"/>
    </row>
    <row r="876">
      <c r="L876" s="1"/>
      <c r="M876" s="1"/>
      <c r="N876" s="1"/>
      <c r="O876" s="1"/>
    </row>
    <row r="877">
      <c r="L877" s="1"/>
      <c r="M877" s="1"/>
      <c r="N877" s="1"/>
      <c r="O877" s="1"/>
    </row>
    <row r="878">
      <c r="L878" s="1"/>
      <c r="M878" s="1"/>
      <c r="N878" s="1"/>
      <c r="O878" s="1"/>
    </row>
    <row r="879">
      <c r="L879" s="1"/>
      <c r="M879" s="1"/>
      <c r="N879" s="1"/>
      <c r="O879" s="1"/>
    </row>
    <row r="880">
      <c r="L880" s="1"/>
      <c r="M880" s="1"/>
      <c r="N880" s="1"/>
      <c r="O880" s="1"/>
    </row>
    <row r="881">
      <c r="L881" s="1"/>
      <c r="M881" s="1"/>
      <c r="N881" s="1"/>
      <c r="O881" s="1"/>
    </row>
    <row r="882">
      <c r="L882" s="1"/>
      <c r="M882" s="1"/>
      <c r="N882" s="1"/>
      <c r="O882" s="1"/>
    </row>
    <row r="883">
      <c r="L883" s="1"/>
      <c r="M883" s="1"/>
      <c r="N883" s="1"/>
      <c r="O883" s="1"/>
    </row>
    <row r="884">
      <c r="L884" s="1"/>
      <c r="M884" s="1"/>
      <c r="N884" s="1"/>
      <c r="O884" s="1"/>
    </row>
    <row r="885">
      <c r="L885" s="1"/>
      <c r="M885" s="1"/>
      <c r="N885" s="1"/>
      <c r="O885" s="1"/>
    </row>
    <row r="886">
      <c r="L886" s="1"/>
      <c r="M886" s="1"/>
      <c r="N886" s="1"/>
      <c r="O886" s="1"/>
    </row>
    <row r="887">
      <c r="L887" s="1"/>
      <c r="M887" s="1"/>
      <c r="N887" s="1"/>
      <c r="O887" s="1"/>
    </row>
    <row r="888">
      <c r="L888" s="1"/>
      <c r="M888" s="1"/>
      <c r="N888" s="1"/>
      <c r="O888" s="1"/>
    </row>
    <row r="889">
      <c r="L889" s="1"/>
      <c r="M889" s="1"/>
      <c r="N889" s="1"/>
      <c r="O889" s="1"/>
    </row>
    <row r="890">
      <c r="L890" s="1"/>
      <c r="M890" s="1"/>
      <c r="N890" s="1"/>
      <c r="O890" s="1"/>
    </row>
    <row r="891">
      <c r="L891" s="1"/>
      <c r="M891" s="1"/>
      <c r="N891" s="1"/>
      <c r="O891" s="1"/>
    </row>
    <row r="892">
      <c r="L892" s="1"/>
      <c r="M892" s="1"/>
      <c r="N892" s="1"/>
      <c r="O892" s="1"/>
    </row>
    <row r="893">
      <c r="L893" s="1"/>
      <c r="M893" s="1"/>
      <c r="N893" s="1"/>
      <c r="O893" s="1"/>
    </row>
    <row r="894">
      <c r="L894" s="1"/>
      <c r="M894" s="1"/>
      <c r="N894" s="1"/>
      <c r="O894" s="1"/>
    </row>
    <row r="895">
      <c r="L895" s="1"/>
      <c r="M895" s="1"/>
      <c r="N895" s="1"/>
      <c r="O895" s="1"/>
    </row>
    <row r="896">
      <c r="L896" s="1"/>
      <c r="M896" s="1"/>
      <c r="N896" s="1"/>
      <c r="O896" s="1"/>
    </row>
    <row r="897">
      <c r="L897" s="1"/>
      <c r="M897" s="1"/>
      <c r="N897" s="1"/>
      <c r="O897" s="1"/>
    </row>
    <row r="898">
      <c r="L898" s="1"/>
      <c r="M898" s="1"/>
      <c r="N898" s="1"/>
      <c r="O898" s="1"/>
    </row>
    <row r="899">
      <c r="L899" s="1"/>
      <c r="M899" s="1"/>
      <c r="N899" s="1"/>
      <c r="O899" s="1"/>
    </row>
    <row r="900">
      <c r="L900" s="1"/>
      <c r="M900" s="1"/>
      <c r="N900" s="1"/>
      <c r="O900" s="1"/>
    </row>
    <row r="901">
      <c r="L901" s="1"/>
      <c r="M901" s="1"/>
      <c r="N901" s="1"/>
      <c r="O901" s="1"/>
    </row>
    <row r="902">
      <c r="L902" s="1"/>
      <c r="M902" s="1"/>
      <c r="N902" s="1"/>
      <c r="O902" s="1"/>
    </row>
    <row r="903">
      <c r="L903" s="1"/>
      <c r="M903" s="1"/>
      <c r="N903" s="1"/>
      <c r="O903" s="1"/>
    </row>
    <row r="904">
      <c r="L904" s="1"/>
      <c r="M904" s="1"/>
      <c r="N904" s="1"/>
      <c r="O904" s="1"/>
    </row>
    <row r="905">
      <c r="L905" s="1"/>
      <c r="M905" s="1"/>
      <c r="N905" s="1"/>
      <c r="O905" s="1"/>
    </row>
    <row r="906">
      <c r="L906" s="1"/>
      <c r="M906" s="1"/>
      <c r="N906" s="1"/>
      <c r="O906" s="1"/>
    </row>
    <row r="907">
      <c r="L907" s="1"/>
      <c r="M907" s="1"/>
      <c r="N907" s="1"/>
      <c r="O907" s="1"/>
    </row>
    <row r="908">
      <c r="L908" s="1"/>
      <c r="M908" s="1"/>
      <c r="N908" s="1"/>
      <c r="O908" s="1"/>
    </row>
    <row r="909">
      <c r="L909" s="1"/>
      <c r="M909" s="1"/>
      <c r="N909" s="1"/>
      <c r="O909" s="1"/>
    </row>
    <row r="910">
      <c r="L910" s="1"/>
      <c r="M910" s="1"/>
      <c r="N910" s="1"/>
      <c r="O910" s="1"/>
    </row>
    <row r="911">
      <c r="L911" s="1"/>
      <c r="M911" s="1"/>
      <c r="N911" s="1"/>
      <c r="O911" s="1"/>
    </row>
    <row r="912">
      <c r="L912" s="1"/>
      <c r="M912" s="1"/>
      <c r="N912" s="1"/>
      <c r="O912" s="1"/>
    </row>
    <row r="913">
      <c r="L913" s="1"/>
      <c r="M913" s="1"/>
      <c r="N913" s="1"/>
      <c r="O913" s="1"/>
    </row>
    <row r="914">
      <c r="L914" s="1"/>
      <c r="M914" s="1"/>
      <c r="N914" s="1"/>
      <c r="O914" s="1"/>
    </row>
    <row r="915">
      <c r="L915" s="1"/>
      <c r="M915" s="1"/>
      <c r="N915" s="1"/>
      <c r="O915" s="1"/>
    </row>
    <row r="916">
      <c r="L916" s="1"/>
      <c r="M916" s="1"/>
      <c r="N916" s="1"/>
      <c r="O916" s="1"/>
    </row>
    <row r="917">
      <c r="L917" s="1"/>
      <c r="M917" s="1"/>
      <c r="N917" s="1"/>
      <c r="O917" s="1"/>
    </row>
    <row r="918">
      <c r="L918" s="1"/>
      <c r="M918" s="1"/>
      <c r="N918" s="1"/>
      <c r="O918" s="1"/>
    </row>
    <row r="919">
      <c r="L919" s="1"/>
      <c r="M919" s="1"/>
      <c r="N919" s="1"/>
      <c r="O919" s="1"/>
    </row>
  </sheetData>
  <drawing r:id="rId1"/>
</worksheet>
</file>