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dsc\DSCgithub\Meetings\2023.11.01\"/>
    </mc:Choice>
  </mc:AlternateContent>
  <xr:revisionPtr revIDLastSave="0" documentId="13_ncr:1_{E78A1782-B22A-481F-87D1-D4BAFC9727C6}" xr6:coauthVersionLast="47" xr6:coauthVersionMax="47" xr10:uidLastSave="{00000000-0000-0000-0000-000000000000}"/>
  <bookViews>
    <workbookView xWindow="-96" yWindow="-96" windowWidth="23232" windowHeight="13992" activeTab="3" xr2:uid="{D223549B-750A-4491-83E5-878AB9D44A9D}"/>
  </bookViews>
  <sheets>
    <sheet name="data" sheetId="1" r:id="rId1"/>
    <sheet name="working" sheetId="2" r:id="rId2"/>
    <sheet name="Table1" sheetId="3" r:id="rId3"/>
    <sheet name="formatted" sheetId="4" r:id="rId4"/>
    <sheet name="code" sheetId="5" r:id="rId5"/>
  </sheets>
  <definedNames>
    <definedName name="_xlnm._FilterDatabase" localSheetId="3" hidden="1">formatted!$A$1:$D$345</definedName>
    <definedName name="ExternalData_1" localSheetId="4" hidden="1">code!$A$1:$B$689</definedName>
    <definedName name="ExternalData_1" localSheetId="2" hidden="1">Table1!$A$1:$D$345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2" i="4"/>
  <c r="H2" i="4" s="1"/>
  <c r="J2" i="4" s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K185" i="4" s="1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H3" i="4"/>
  <c r="H4" i="4"/>
  <c r="J4" i="4" s="1"/>
  <c r="H5" i="4"/>
  <c r="J5" i="4" s="1"/>
  <c r="H6" i="4"/>
  <c r="H7" i="4"/>
  <c r="H8" i="4"/>
  <c r="H9" i="4"/>
  <c r="H10" i="4"/>
  <c r="H11" i="4"/>
  <c r="H12" i="4"/>
  <c r="H13" i="4"/>
  <c r="H14" i="4"/>
  <c r="J14" i="4" s="1"/>
  <c r="H15" i="4"/>
  <c r="H16" i="4"/>
  <c r="J16" i="4" s="1"/>
  <c r="H17" i="4"/>
  <c r="J17" i="4" s="1"/>
  <c r="H18" i="4"/>
  <c r="J18" i="4" s="1"/>
  <c r="H19" i="4"/>
  <c r="H20" i="4"/>
  <c r="J20" i="4" s="1"/>
  <c r="H21" i="4"/>
  <c r="J21" i="4" s="1"/>
  <c r="H22" i="4"/>
  <c r="H23" i="4"/>
  <c r="J23" i="4" s="1"/>
  <c r="H24" i="4"/>
  <c r="H25" i="4"/>
  <c r="H26" i="4"/>
  <c r="H27" i="4"/>
  <c r="H28" i="4"/>
  <c r="H29" i="4"/>
  <c r="H30" i="4"/>
  <c r="J30" i="4" s="1"/>
  <c r="H31" i="4"/>
  <c r="H32" i="4"/>
  <c r="J32" i="4" s="1"/>
  <c r="H33" i="4"/>
  <c r="J33" i="4" s="1"/>
  <c r="H34" i="4"/>
  <c r="J34" i="4" s="1"/>
  <c r="H35" i="4"/>
  <c r="H36" i="4"/>
  <c r="H37" i="4"/>
  <c r="J37" i="4" s="1"/>
  <c r="H38" i="4"/>
  <c r="H39" i="4"/>
  <c r="J39" i="4" s="1"/>
  <c r="H40" i="4"/>
  <c r="H41" i="4"/>
  <c r="H42" i="4"/>
  <c r="H43" i="4"/>
  <c r="H44" i="4"/>
  <c r="H45" i="4"/>
  <c r="H46" i="4"/>
  <c r="J46" i="4" s="1"/>
  <c r="H47" i="4"/>
  <c r="H48" i="4"/>
  <c r="H49" i="4"/>
  <c r="J49" i="4" s="1"/>
  <c r="H50" i="4"/>
  <c r="J50" i="4" s="1"/>
  <c r="H51" i="4"/>
  <c r="H52" i="4"/>
  <c r="J52" i="4" s="1"/>
  <c r="H53" i="4"/>
  <c r="J53" i="4" s="1"/>
  <c r="H54" i="4"/>
  <c r="H55" i="4"/>
  <c r="H56" i="4"/>
  <c r="H57" i="4"/>
  <c r="H58" i="4"/>
  <c r="H59" i="4"/>
  <c r="H60" i="4"/>
  <c r="H61" i="4"/>
  <c r="H62" i="4"/>
  <c r="J62" i="4" s="1"/>
  <c r="H63" i="4"/>
  <c r="H64" i="4"/>
  <c r="J64" i="4" s="1"/>
  <c r="H65" i="4"/>
  <c r="J65" i="4" s="1"/>
  <c r="H66" i="4"/>
  <c r="J66" i="4" s="1"/>
  <c r="H67" i="4"/>
  <c r="H68" i="4"/>
  <c r="J68" i="4" s="1"/>
  <c r="H69" i="4"/>
  <c r="H70" i="4"/>
  <c r="H71" i="4"/>
  <c r="H72" i="4"/>
  <c r="H73" i="4"/>
  <c r="H74" i="4"/>
  <c r="H75" i="4"/>
  <c r="H76" i="4"/>
  <c r="H77" i="4"/>
  <c r="H78" i="4"/>
  <c r="J78" i="4" s="1"/>
  <c r="H79" i="4"/>
  <c r="H80" i="4"/>
  <c r="J80" i="4" s="1"/>
  <c r="H81" i="4"/>
  <c r="J81" i="4" s="1"/>
  <c r="H82" i="4"/>
  <c r="J82" i="4" s="1"/>
  <c r="H83" i="4"/>
  <c r="H84" i="4"/>
  <c r="J84" i="4" s="1"/>
  <c r="H85" i="4"/>
  <c r="J85" i="4" s="1"/>
  <c r="H86" i="4"/>
  <c r="H87" i="4"/>
  <c r="J87" i="4" s="1"/>
  <c r="H88" i="4"/>
  <c r="H89" i="4"/>
  <c r="H90" i="4"/>
  <c r="H91" i="4"/>
  <c r="H92" i="4"/>
  <c r="H93" i="4"/>
  <c r="H94" i="4"/>
  <c r="H95" i="4"/>
  <c r="H96" i="4"/>
  <c r="J96" i="4" s="1"/>
  <c r="H97" i="4"/>
  <c r="J97" i="4" s="1"/>
  <c r="H98" i="4"/>
  <c r="J98" i="4" s="1"/>
  <c r="H99" i="4"/>
  <c r="H100" i="4"/>
  <c r="H101" i="4"/>
  <c r="J101" i="4" s="1"/>
  <c r="H102" i="4"/>
  <c r="H103" i="4"/>
  <c r="J103" i="4" s="1"/>
  <c r="H104" i="4"/>
  <c r="H105" i="4"/>
  <c r="H106" i="4"/>
  <c r="H107" i="4"/>
  <c r="H108" i="4"/>
  <c r="H109" i="4"/>
  <c r="H110" i="4"/>
  <c r="J110" i="4" s="1"/>
  <c r="H111" i="4"/>
  <c r="H112" i="4"/>
  <c r="J112" i="4" s="1"/>
  <c r="H113" i="4"/>
  <c r="J113" i="4" s="1"/>
  <c r="H114" i="4"/>
  <c r="J114" i="4" s="1"/>
  <c r="H115" i="4"/>
  <c r="H116" i="4"/>
  <c r="J116" i="4" s="1"/>
  <c r="H117" i="4"/>
  <c r="J117" i="4" s="1"/>
  <c r="H118" i="4"/>
  <c r="H119" i="4"/>
  <c r="H120" i="4"/>
  <c r="H121" i="4"/>
  <c r="H122" i="4"/>
  <c r="H123" i="4"/>
  <c r="H124" i="4"/>
  <c r="H125" i="4"/>
  <c r="H126" i="4"/>
  <c r="J126" i="4" s="1"/>
  <c r="H127" i="4"/>
  <c r="H128" i="4"/>
  <c r="J128" i="4" s="1"/>
  <c r="H129" i="4"/>
  <c r="J129" i="4" s="1"/>
  <c r="H130" i="4"/>
  <c r="J130" i="4" s="1"/>
  <c r="H131" i="4"/>
  <c r="H132" i="4"/>
  <c r="H133" i="4"/>
  <c r="J133" i="4" s="1"/>
  <c r="H134" i="4"/>
  <c r="H135" i="4"/>
  <c r="J135" i="4" s="1"/>
  <c r="H136" i="4"/>
  <c r="H137" i="4"/>
  <c r="H138" i="4"/>
  <c r="H139" i="4"/>
  <c r="H140" i="4"/>
  <c r="H141" i="4"/>
  <c r="H142" i="4"/>
  <c r="H143" i="4"/>
  <c r="H144" i="4"/>
  <c r="J144" i="4" s="1"/>
  <c r="H145" i="4"/>
  <c r="J145" i="4" s="1"/>
  <c r="H146" i="4"/>
  <c r="J146" i="4" s="1"/>
  <c r="H147" i="4"/>
  <c r="H148" i="4"/>
  <c r="J148" i="4" s="1"/>
  <c r="H149" i="4"/>
  <c r="J149" i="4" s="1"/>
  <c r="H150" i="4"/>
  <c r="H151" i="4"/>
  <c r="J151" i="4" s="1"/>
  <c r="H152" i="4"/>
  <c r="H153" i="4"/>
  <c r="H154" i="4"/>
  <c r="H155" i="4"/>
  <c r="H156" i="4"/>
  <c r="H157" i="4"/>
  <c r="H158" i="4"/>
  <c r="J158" i="4" s="1"/>
  <c r="H159" i="4"/>
  <c r="H160" i="4"/>
  <c r="H161" i="4"/>
  <c r="J161" i="4" s="1"/>
  <c r="H162" i="4"/>
  <c r="J162" i="4" s="1"/>
  <c r="H163" i="4"/>
  <c r="H164" i="4"/>
  <c r="H165" i="4"/>
  <c r="J165" i="4" s="1"/>
  <c r="H166" i="4"/>
  <c r="H167" i="4"/>
  <c r="H168" i="4"/>
  <c r="H169" i="4"/>
  <c r="H170" i="4"/>
  <c r="H171" i="4"/>
  <c r="H172" i="4"/>
  <c r="H173" i="4"/>
  <c r="H174" i="4"/>
  <c r="J174" i="4" s="1"/>
  <c r="H175" i="4"/>
  <c r="H176" i="4"/>
  <c r="J176" i="4" s="1"/>
  <c r="H177" i="4"/>
  <c r="J177" i="4" s="1"/>
  <c r="H178" i="4"/>
  <c r="J178" i="4" s="1"/>
  <c r="H179" i="4"/>
  <c r="H180" i="4"/>
  <c r="J180" i="4" s="1"/>
  <c r="H181" i="4"/>
  <c r="J181" i="4" s="1"/>
  <c r="H182" i="4"/>
  <c r="H183" i="4"/>
  <c r="H184" i="4"/>
  <c r="H185" i="4"/>
  <c r="H186" i="4"/>
  <c r="H187" i="4"/>
  <c r="H188" i="4"/>
  <c r="H189" i="4"/>
  <c r="H190" i="4"/>
  <c r="J190" i="4" s="1"/>
  <c r="H191" i="4"/>
  <c r="H192" i="4"/>
  <c r="J192" i="4" s="1"/>
  <c r="H193" i="4"/>
  <c r="J193" i="4" s="1"/>
  <c r="H194" i="4"/>
  <c r="J194" i="4" s="1"/>
  <c r="H195" i="4"/>
  <c r="H196" i="4"/>
  <c r="J196" i="4" s="1"/>
  <c r="H197" i="4"/>
  <c r="J197" i="4" s="1"/>
  <c r="H198" i="4"/>
  <c r="H199" i="4"/>
  <c r="J199" i="4" s="1"/>
  <c r="H200" i="4"/>
  <c r="H201" i="4"/>
  <c r="H202" i="4"/>
  <c r="H203" i="4"/>
  <c r="H204" i="4"/>
  <c r="H205" i="4"/>
  <c r="H206" i="4"/>
  <c r="J206" i="4" s="1"/>
  <c r="H207" i="4"/>
  <c r="H208" i="4"/>
  <c r="J208" i="4" s="1"/>
  <c r="H209" i="4"/>
  <c r="H210" i="4"/>
  <c r="J210" i="4" s="1"/>
  <c r="H211" i="4"/>
  <c r="H212" i="4"/>
  <c r="J212" i="4" s="1"/>
  <c r="H213" i="4"/>
  <c r="J213" i="4" s="1"/>
  <c r="H214" i="4"/>
  <c r="H215" i="4"/>
  <c r="J215" i="4" s="1"/>
  <c r="H216" i="4"/>
  <c r="H217" i="4"/>
  <c r="H218" i="4"/>
  <c r="H219" i="4"/>
  <c r="H220" i="4"/>
  <c r="H221" i="4"/>
  <c r="H222" i="4"/>
  <c r="J222" i="4" s="1"/>
  <c r="H223" i="4"/>
  <c r="H224" i="4"/>
  <c r="H225" i="4"/>
  <c r="J225" i="4" s="1"/>
  <c r="H226" i="4"/>
  <c r="J226" i="4" s="1"/>
  <c r="H227" i="4"/>
  <c r="H228" i="4"/>
  <c r="H229" i="4"/>
  <c r="J229" i="4" s="1"/>
  <c r="H230" i="4"/>
  <c r="H231" i="4"/>
  <c r="H232" i="4"/>
  <c r="H233" i="4"/>
  <c r="H234" i="4"/>
  <c r="H235" i="4"/>
  <c r="H236" i="4"/>
  <c r="H237" i="4"/>
  <c r="H238" i="4"/>
  <c r="J238" i="4" s="1"/>
  <c r="H239" i="4"/>
  <c r="H240" i="4"/>
  <c r="J240" i="4" s="1"/>
  <c r="H241" i="4"/>
  <c r="H242" i="4"/>
  <c r="H243" i="4"/>
  <c r="H244" i="4"/>
  <c r="J244" i="4" s="1"/>
  <c r="H245" i="4"/>
  <c r="J245" i="4" s="1"/>
  <c r="H246" i="4"/>
  <c r="H247" i="4"/>
  <c r="J247" i="4" s="1"/>
  <c r="H248" i="4"/>
  <c r="H249" i="4"/>
  <c r="H250" i="4"/>
  <c r="H251" i="4"/>
  <c r="H252" i="4"/>
  <c r="H253" i="4"/>
  <c r="H254" i="4"/>
  <c r="H255" i="4"/>
  <c r="H256" i="4"/>
  <c r="J256" i="4" s="1"/>
  <c r="H257" i="4"/>
  <c r="J257" i="4" s="1"/>
  <c r="H258" i="4"/>
  <c r="J258" i="4" s="1"/>
  <c r="H259" i="4"/>
  <c r="H260" i="4"/>
  <c r="J260" i="4" s="1"/>
  <c r="H261" i="4"/>
  <c r="J261" i="4" s="1"/>
  <c r="H262" i="4"/>
  <c r="H263" i="4"/>
  <c r="J263" i="4" s="1"/>
  <c r="H264" i="4"/>
  <c r="H265" i="4"/>
  <c r="H266" i="4"/>
  <c r="H267" i="4"/>
  <c r="H268" i="4"/>
  <c r="H269" i="4"/>
  <c r="H270" i="4"/>
  <c r="J270" i="4" s="1"/>
  <c r="H271" i="4"/>
  <c r="H272" i="4"/>
  <c r="H273" i="4"/>
  <c r="J273" i="4" s="1"/>
  <c r="H274" i="4"/>
  <c r="J274" i="4" s="1"/>
  <c r="H275" i="4"/>
  <c r="H276" i="4"/>
  <c r="J276" i="4" s="1"/>
  <c r="H277" i="4"/>
  <c r="J277" i="4" s="1"/>
  <c r="H278" i="4"/>
  <c r="J278" i="4" s="1"/>
  <c r="H279" i="4"/>
  <c r="J279" i="4" s="1"/>
  <c r="H280" i="4"/>
  <c r="J280" i="4" s="1"/>
  <c r="H281" i="4"/>
  <c r="H282" i="4"/>
  <c r="H283" i="4"/>
  <c r="H284" i="4"/>
  <c r="H285" i="4"/>
  <c r="H286" i="4"/>
  <c r="J286" i="4" s="1"/>
  <c r="H287" i="4"/>
  <c r="H288" i="4"/>
  <c r="J288" i="4" s="1"/>
  <c r="H289" i="4"/>
  <c r="J289" i="4" s="1"/>
  <c r="H290" i="4"/>
  <c r="J290" i="4" s="1"/>
  <c r="H291" i="4"/>
  <c r="H292" i="4"/>
  <c r="J292" i="4" s="1"/>
  <c r="H293" i="4"/>
  <c r="J293" i="4" s="1"/>
  <c r="H294" i="4"/>
  <c r="H295" i="4"/>
  <c r="J295" i="4" s="1"/>
  <c r="H296" i="4"/>
  <c r="H297" i="4"/>
  <c r="H298" i="4"/>
  <c r="H299" i="4"/>
  <c r="H300" i="4"/>
  <c r="H301" i="4"/>
  <c r="H302" i="4"/>
  <c r="J302" i="4" s="1"/>
  <c r="H303" i="4"/>
  <c r="H304" i="4"/>
  <c r="J304" i="4" s="1"/>
  <c r="H305" i="4"/>
  <c r="J305" i="4" s="1"/>
  <c r="H306" i="4"/>
  <c r="J306" i="4" s="1"/>
  <c r="H307" i="4"/>
  <c r="H308" i="4"/>
  <c r="J308" i="4" s="1"/>
  <c r="H309" i="4"/>
  <c r="J309" i="4" s="1"/>
  <c r="H310" i="4"/>
  <c r="H311" i="4"/>
  <c r="H312" i="4"/>
  <c r="J312" i="4" s="1"/>
  <c r="H313" i="4"/>
  <c r="H314" i="4"/>
  <c r="H315" i="4"/>
  <c r="H316" i="4"/>
  <c r="H317" i="4"/>
  <c r="H318" i="4"/>
  <c r="J318" i="4" s="1"/>
  <c r="H319" i="4"/>
  <c r="H320" i="4"/>
  <c r="J320" i="4" s="1"/>
  <c r="H321" i="4"/>
  <c r="J321" i="4" s="1"/>
  <c r="H322" i="4"/>
  <c r="J322" i="4" s="1"/>
  <c r="H323" i="4"/>
  <c r="H324" i="4"/>
  <c r="J324" i="4" s="1"/>
  <c r="H325" i="4"/>
  <c r="J325" i="4" s="1"/>
  <c r="H326" i="4"/>
  <c r="J326" i="4" s="1"/>
  <c r="H327" i="4"/>
  <c r="J327" i="4" s="1"/>
  <c r="H328" i="4"/>
  <c r="H329" i="4"/>
  <c r="H330" i="4"/>
  <c r="H331" i="4"/>
  <c r="H332" i="4"/>
  <c r="H333" i="4"/>
  <c r="H334" i="4"/>
  <c r="H335" i="4"/>
  <c r="H336" i="4"/>
  <c r="J336" i="4" s="1"/>
  <c r="H337" i="4"/>
  <c r="J337" i="4" s="1"/>
  <c r="H338" i="4"/>
  <c r="J338" i="4" s="1"/>
  <c r="H339" i="4"/>
  <c r="H340" i="4"/>
  <c r="J340" i="4" s="1"/>
  <c r="H341" i="4"/>
  <c r="J341" i="4" s="1"/>
  <c r="H342" i="4"/>
  <c r="J342" i="4" s="1"/>
  <c r="H343" i="4"/>
  <c r="H344" i="4"/>
  <c r="J344" i="4" s="1"/>
  <c r="H345" i="4"/>
  <c r="J48" i="4"/>
  <c r="J160" i="4"/>
  <c r="J241" i="4"/>
  <c r="J242" i="4"/>
  <c r="J246" i="4"/>
  <c r="J262" i="4"/>
  <c r="J301" i="4"/>
  <c r="J310" i="4"/>
  <c r="J317" i="4"/>
  <c r="J333" i="4"/>
  <c r="J36" i="4"/>
  <c r="J69" i="4"/>
  <c r="J164" i="4"/>
  <c r="J209" i="4"/>
  <c r="J228" i="4"/>
  <c r="J291" i="4"/>
  <c r="J307" i="4"/>
  <c r="J311" i="4"/>
  <c r="J323" i="4"/>
  <c r="J339" i="4"/>
  <c r="J343" i="4"/>
  <c r="J42" i="4"/>
  <c r="K16" i="4"/>
  <c r="K17" i="4"/>
  <c r="K18" i="4"/>
  <c r="K32" i="4"/>
  <c r="K33" i="4"/>
  <c r="K34" i="4"/>
  <c r="K48" i="4"/>
  <c r="K49" i="4"/>
  <c r="K50" i="4"/>
  <c r="K64" i="4"/>
  <c r="K65" i="4"/>
  <c r="K66" i="4"/>
  <c r="K80" i="4"/>
  <c r="K81" i="4"/>
  <c r="K82" i="4"/>
  <c r="K96" i="4"/>
  <c r="K97" i="4"/>
  <c r="K98" i="4"/>
  <c r="K112" i="4"/>
  <c r="K113" i="4"/>
  <c r="K114" i="4"/>
  <c r="K128" i="4"/>
  <c r="K129" i="4"/>
  <c r="K130" i="4"/>
  <c r="K144" i="4"/>
  <c r="K145" i="4"/>
  <c r="K146" i="4"/>
  <c r="K160" i="4"/>
  <c r="K161" i="4"/>
  <c r="K162" i="4"/>
  <c r="K176" i="4"/>
  <c r="K177" i="4"/>
  <c r="K178" i="4"/>
  <c r="K192" i="4"/>
  <c r="K193" i="4"/>
  <c r="K194" i="4"/>
  <c r="K208" i="4"/>
  <c r="K209" i="4"/>
  <c r="K210" i="4"/>
  <c r="K212" i="4"/>
  <c r="K214" i="4"/>
  <c r="K224" i="4"/>
  <c r="K225" i="4"/>
  <c r="K226" i="4"/>
  <c r="K228" i="4"/>
  <c r="K230" i="4"/>
  <c r="K240" i="4"/>
  <c r="K241" i="4"/>
  <c r="K242" i="4"/>
  <c r="K244" i="4"/>
  <c r="K246" i="4"/>
  <c r="K256" i="4"/>
  <c r="K257" i="4"/>
  <c r="K258" i="4"/>
  <c r="K260" i="4"/>
  <c r="K262" i="4"/>
  <c r="K272" i="4"/>
  <c r="K273" i="4"/>
  <c r="K274" i="4"/>
  <c r="K276" i="4"/>
  <c r="K278" i="4"/>
  <c r="K288" i="4"/>
  <c r="K289" i="4"/>
  <c r="K290" i="4"/>
  <c r="K292" i="4"/>
  <c r="K294" i="4"/>
  <c r="K304" i="4"/>
  <c r="K305" i="4"/>
  <c r="K306" i="4"/>
  <c r="K308" i="4"/>
  <c r="K310" i="4"/>
  <c r="K320" i="4"/>
  <c r="K321" i="4"/>
  <c r="K322" i="4"/>
  <c r="K324" i="4"/>
  <c r="K326" i="4"/>
  <c r="K336" i="4"/>
  <c r="K337" i="4"/>
  <c r="K338" i="4"/>
  <c r="K340" i="4"/>
  <c r="K34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9" i="4"/>
  <c r="K180" i="4"/>
  <c r="K181" i="4"/>
  <c r="K182" i="4"/>
  <c r="K183" i="4"/>
  <c r="K184" i="4"/>
  <c r="K186" i="4"/>
  <c r="K187" i="4"/>
  <c r="K188" i="4"/>
  <c r="K189" i="4"/>
  <c r="K190" i="4"/>
  <c r="K191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11" i="4"/>
  <c r="K213" i="4"/>
  <c r="K215" i="4"/>
  <c r="K216" i="4"/>
  <c r="K217" i="4"/>
  <c r="K218" i="4"/>
  <c r="K219" i="4"/>
  <c r="K220" i="4"/>
  <c r="K221" i="4"/>
  <c r="K222" i="4"/>
  <c r="K223" i="4"/>
  <c r="K227" i="4"/>
  <c r="K229" i="4"/>
  <c r="K231" i="4"/>
  <c r="K232" i="4"/>
  <c r="K233" i="4"/>
  <c r="K234" i="4"/>
  <c r="K235" i="4"/>
  <c r="K236" i="4"/>
  <c r="K237" i="4"/>
  <c r="K238" i="4"/>
  <c r="K239" i="4"/>
  <c r="K243" i="4"/>
  <c r="K245" i="4"/>
  <c r="K247" i="4"/>
  <c r="K248" i="4"/>
  <c r="K249" i="4"/>
  <c r="K250" i="4"/>
  <c r="K251" i="4"/>
  <c r="K252" i="4"/>
  <c r="K253" i="4"/>
  <c r="K254" i="4"/>
  <c r="K255" i="4"/>
  <c r="K259" i="4"/>
  <c r="K261" i="4"/>
  <c r="K263" i="4"/>
  <c r="K264" i="4"/>
  <c r="K265" i="4"/>
  <c r="K266" i="4"/>
  <c r="K267" i="4"/>
  <c r="K268" i="4"/>
  <c r="K269" i="4"/>
  <c r="K270" i="4"/>
  <c r="K271" i="4"/>
  <c r="K275" i="4"/>
  <c r="K277" i="4"/>
  <c r="K279" i="4"/>
  <c r="K280" i="4"/>
  <c r="K281" i="4"/>
  <c r="K282" i="4"/>
  <c r="K283" i="4"/>
  <c r="K284" i="4"/>
  <c r="K285" i="4"/>
  <c r="K286" i="4"/>
  <c r="K287" i="4"/>
  <c r="K291" i="4"/>
  <c r="K293" i="4"/>
  <c r="K295" i="4"/>
  <c r="K296" i="4"/>
  <c r="K297" i="4"/>
  <c r="K298" i="4"/>
  <c r="K299" i="4"/>
  <c r="K300" i="4"/>
  <c r="K301" i="4"/>
  <c r="K302" i="4"/>
  <c r="K303" i="4"/>
  <c r="K307" i="4"/>
  <c r="K309" i="4"/>
  <c r="K311" i="4"/>
  <c r="K312" i="4"/>
  <c r="K313" i="4"/>
  <c r="K314" i="4"/>
  <c r="K315" i="4"/>
  <c r="K316" i="4"/>
  <c r="K317" i="4"/>
  <c r="K318" i="4"/>
  <c r="K319" i="4"/>
  <c r="K323" i="4"/>
  <c r="K325" i="4"/>
  <c r="K327" i="4"/>
  <c r="K328" i="4"/>
  <c r="K329" i="4"/>
  <c r="K330" i="4"/>
  <c r="K331" i="4"/>
  <c r="K332" i="4"/>
  <c r="K333" i="4"/>
  <c r="K334" i="4"/>
  <c r="K335" i="4"/>
  <c r="K339" i="4"/>
  <c r="K341" i="4"/>
  <c r="K343" i="4"/>
  <c r="K344" i="4"/>
  <c r="K345" i="4"/>
  <c r="K2" i="4"/>
  <c r="J3" i="4"/>
  <c r="J6" i="4"/>
  <c r="J7" i="4"/>
  <c r="J8" i="4"/>
  <c r="J9" i="4"/>
  <c r="J10" i="4"/>
  <c r="J11" i="4"/>
  <c r="J12" i="4"/>
  <c r="J13" i="4"/>
  <c r="J15" i="4"/>
  <c r="J19" i="4"/>
  <c r="J22" i="4"/>
  <c r="J24" i="4"/>
  <c r="J25" i="4"/>
  <c r="J26" i="4"/>
  <c r="J27" i="4"/>
  <c r="J28" i="4"/>
  <c r="J29" i="4"/>
  <c r="J31" i="4"/>
  <c r="J35" i="4"/>
  <c r="J38" i="4"/>
  <c r="J40" i="4"/>
  <c r="J41" i="4"/>
  <c r="J43" i="4"/>
  <c r="J44" i="4"/>
  <c r="J45" i="4"/>
  <c r="J47" i="4"/>
  <c r="J51" i="4"/>
  <c r="J54" i="4"/>
  <c r="J55" i="4"/>
  <c r="J56" i="4"/>
  <c r="J57" i="4"/>
  <c r="J58" i="4"/>
  <c r="J59" i="4"/>
  <c r="J60" i="4"/>
  <c r="J61" i="4"/>
  <c r="J63" i="4"/>
  <c r="J67" i="4"/>
  <c r="J70" i="4"/>
  <c r="J71" i="4"/>
  <c r="J72" i="4"/>
  <c r="J73" i="4"/>
  <c r="J74" i="4"/>
  <c r="J75" i="4"/>
  <c r="J76" i="4"/>
  <c r="J77" i="4"/>
  <c r="J79" i="4"/>
  <c r="J83" i="4"/>
  <c r="J86" i="4"/>
  <c r="J88" i="4"/>
  <c r="J89" i="4"/>
  <c r="J90" i="4"/>
  <c r="J91" i="4"/>
  <c r="J92" i="4"/>
  <c r="J93" i="4"/>
  <c r="J94" i="4"/>
  <c r="J95" i="4"/>
  <c r="J99" i="4"/>
  <c r="J100" i="4"/>
  <c r="J102" i="4"/>
  <c r="J104" i="4"/>
  <c r="J105" i="4"/>
  <c r="J106" i="4"/>
  <c r="J107" i="4"/>
  <c r="J108" i="4"/>
  <c r="J109" i="4"/>
  <c r="J111" i="4"/>
  <c r="J115" i="4"/>
  <c r="J118" i="4"/>
  <c r="J119" i="4"/>
  <c r="J120" i="4"/>
  <c r="J121" i="4"/>
  <c r="J122" i="4"/>
  <c r="J123" i="4"/>
  <c r="J124" i="4"/>
  <c r="J125" i="4"/>
  <c r="J127" i="4"/>
  <c r="J131" i="4"/>
  <c r="J132" i="4"/>
  <c r="J134" i="4"/>
  <c r="J136" i="4"/>
  <c r="J137" i="4"/>
  <c r="J138" i="4"/>
  <c r="J139" i="4"/>
  <c r="J140" i="4"/>
  <c r="J141" i="4"/>
  <c r="J142" i="4"/>
  <c r="J143" i="4"/>
  <c r="J147" i="4"/>
  <c r="J150" i="4"/>
  <c r="J152" i="4"/>
  <c r="J153" i="4"/>
  <c r="J154" i="4"/>
  <c r="J155" i="4"/>
  <c r="J156" i="4"/>
  <c r="J157" i="4"/>
  <c r="J159" i="4"/>
  <c r="J163" i="4"/>
  <c r="J166" i="4"/>
  <c r="J167" i="4"/>
  <c r="J168" i="4"/>
  <c r="J169" i="4"/>
  <c r="J170" i="4"/>
  <c r="J171" i="4"/>
  <c r="J172" i="4"/>
  <c r="J173" i="4"/>
  <c r="J175" i="4"/>
  <c r="J179" i="4"/>
  <c r="J182" i="4"/>
  <c r="J183" i="4"/>
  <c r="J184" i="4"/>
  <c r="J185" i="4"/>
  <c r="J186" i="4"/>
  <c r="J187" i="4"/>
  <c r="J188" i="4"/>
  <c r="J189" i="4"/>
  <c r="J191" i="4"/>
  <c r="J195" i="4"/>
  <c r="J198" i="4"/>
  <c r="J200" i="4"/>
  <c r="J201" i="4"/>
  <c r="J202" i="4"/>
  <c r="J203" i="4"/>
  <c r="J204" i="4"/>
  <c r="J205" i="4"/>
  <c r="J207" i="4"/>
  <c r="J211" i="4"/>
  <c r="J214" i="4"/>
  <c r="J216" i="4"/>
  <c r="J217" i="4"/>
  <c r="J218" i="4"/>
  <c r="J219" i="4"/>
  <c r="J220" i="4"/>
  <c r="J221" i="4"/>
  <c r="J223" i="4"/>
  <c r="J224" i="4"/>
  <c r="J227" i="4"/>
  <c r="J230" i="4"/>
  <c r="J231" i="4"/>
  <c r="J232" i="4"/>
  <c r="J233" i="4"/>
  <c r="J234" i="4"/>
  <c r="J235" i="4"/>
  <c r="J236" i="4"/>
  <c r="J237" i="4"/>
  <c r="J239" i="4"/>
  <c r="J243" i="4"/>
  <c r="J248" i="4"/>
  <c r="J249" i="4"/>
  <c r="J250" i="4"/>
  <c r="J251" i="4"/>
  <c r="J252" i="4"/>
  <c r="J253" i="4"/>
  <c r="J254" i="4"/>
  <c r="J255" i="4"/>
  <c r="J259" i="4"/>
  <c r="J264" i="4"/>
  <c r="J265" i="4"/>
  <c r="J266" i="4"/>
  <c r="J267" i="4"/>
  <c r="J268" i="4"/>
  <c r="J269" i="4"/>
  <c r="J271" i="4"/>
  <c r="J272" i="4"/>
  <c r="J275" i="4"/>
  <c r="J281" i="4"/>
  <c r="J282" i="4"/>
  <c r="J283" i="4"/>
  <c r="J284" i="4"/>
  <c r="J285" i="4"/>
  <c r="J287" i="4"/>
  <c r="J294" i="4"/>
  <c r="J296" i="4"/>
  <c r="J297" i="4"/>
  <c r="J298" i="4"/>
  <c r="J299" i="4"/>
  <c r="J300" i="4"/>
  <c r="J303" i="4"/>
  <c r="J313" i="4"/>
  <c r="J314" i="4"/>
  <c r="J315" i="4"/>
  <c r="J316" i="4"/>
  <c r="J319" i="4"/>
  <c r="J328" i="4"/>
  <c r="J329" i="4"/>
  <c r="J330" i="4"/>
  <c r="J331" i="4"/>
  <c r="J332" i="4"/>
  <c r="J334" i="4"/>
  <c r="J335" i="4"/>
  <c r="J34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79FDEE-1919-41DA-A6C2-891817C6ECA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E8CA7E1-737C-4CC2-8589-DE6C4B401408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<sst xmlns="http://schemas.openxmlformats.org/spreadsheetml/2006/main" count="2127" uniqueCount="319">
  <si>
    <t>Year</t>
  </si>
  <si>
    <t>Total</t>
  </si>
  <si>
    <t>n/a</t>
  </si>
  <si>
    <t>CLOSED</t>
  </si>
  <si>
    <t>The 2020 N.C. State Fair was canceled due to the COVID-19 pandemic for the health and safety of fairgoers.</t>
  </si>
  <si>
    <t>Thursday</t>
  </si>
  <si>
    <t>Friday</t>
  </si>
  <si>
    <t>Saturday</t>
  </si>
  <si>
    <t>Sunday</t>
  </si>
  <si>
    <t>Monday</t>
  </si>
  <si>
    <t>Tuesday</t>
  </si>
  <si>
    <t>Wednesday</t>
  </si>
  <si>
    <t>Thursday2</t>
  </si>
  <si>
    <t>Friday3</t>
  </si>
  <si>
    <t>Saturday4</t>
  </si>
  <si>
    <t>Sunday5</t>
  </si>
  <si>
    <t>Attribute</t>
  </si>
  <si>
    <t>Value</t>
  </si>
  <si>
    <t>ScaledValue</t>
  </si>
  <si>
    <t>Proportion</t>
  </si>
  <si>
    <t>ScaledProportion</t>
  </si>
  <si>
    <t>Delay</t>
  </si>
  <si>
    <t>CodeValue</t>
  </si>
  <si>
    <t>CodeDelay</t>
  </si>
  <si>
    <t>USING</t>
  </si>
  <si>
    <t>sleep 0.5</t>
  </si>
  <si>
    <t>play 77.29</t>
  </si>
  <si>
    <t>sleep 2.50</t>
  </si>
  <si>
    <t>sleep 5.0</t>
  </si>
  <si>
    <t>sleep -5057.50</t>
  </si>
  <si>
    <t>play 68.51</t>
  </si>
  <si>
    <t>play 72.10</t>
  </si>
  <si>
    <t>play 70.15</t>
  </si>
  <si>
    <t>play 66.69</t>
  </si>
  <si>
    <t>play 67.28</t>
  </si>
  <si>
    <t>play 75.45</t>
  </si>
  <si>
    <t>play 64.82</t>
  </si>
  <si>
    <t>play 70.67</t>
  </si>
  <si>
    <t>play 76.29</t>
  </si>
  <si>
    <t>play 68.04</t>
  </si>
  <si>
    <t>play 67.58</t>
  </si>
  <si>
    <t>play 75.61</t>
  </si>
  <si>
    <t>play 69.49</t>
  </si>
  <si>
    <t>play 65.89</t>
  </si>
  <si>
    <t>play 67.26</t>
  </si>
  <si>
    <t>play 72.64</t>
  </si>
  <si>
    <t>play 67.97</t>
  </si>
  <si>
    <t>play 70.35</t>
  </si>
  <si>
    <t>play 75.84</t>
  </si>
  <si>
    <t>play 67.50</t>
  </si>
  <si>
    <t>play 66.81</t>
  </si>
  <si>
    <t>play 74.62</t>
  </si>
  <si>
    <t>play 70.26</t>
  </si>
  <si>
    <t>play 65.84</t>
  </si>
  <si>
    <t>play 66.97</t>
  </si>
  <si>
    <t>play 69.18</t>
  </si>
  <si>
    <t>play 67.99</t>
  </si>
  <si>
    <t>play 72.97</t>
  </si>
  <si>
    <t>play 77.24</t>
  </si>
  <si>
    <t>play 68.12</t>
  </si>
  <si>
    <t>play 71.04</t>
  </si>
  <si>
    <t>play 72.56</t>
  </si>
  <si>
    <t>play 68.75</t>
  </si>
  <si>
    <t>play 66.88</t>
  </si>
  <si>
    <t>play 67.27</t>
  </si>
  <si>
    <t>play 68.81</t>
  </si>
  <si>
    <t>play 70.39</t>
  </si>
  <si>
    <t>play 77.96</t>
  </si>
  <si>
    <t>play 69.45</t>
  </si>
  <si>
    <t>play 62.29</t>
  </si>
  <si>
    <t>play 71.80</t>
  </si>
  <si>
    <t>play 73.15</t>
  </si>
  <si>
    <t>play 72.80</t>
  </si>
  <si>
    <t>play 68.96</t>
  </si>
  <si>
    <t>play 67.06</t>
  </si>
  <si>
    <t>play 65.14</t>
  </si>
  <si>
    <t>play 70.72</t>
  </si>
  <si>
    <t>play 79.40</t>
  </si>
  <si>
    <t>play 68.67</t>
  </si>
  <si>
    <t>play 66.07</t>
  </si>
  <si>
    <t>play 69.91</t>
  </si>
  <si>
    <t>play 72.76</t>
  </si>
  <si>
    <t>play 66.20</t>
  </si>
  <si>
    <t>play 68.39</t>
  </si>
  <si>
    <t>play 73.32</t>
  </si>
  <si>
    <t>play 66.83</t>
  </si>
  <si>
    <t>play 78.60</t>
  </si>
  <si>
    <t>play 69.86</t>
  </si>
  <si>
    <t>play 64.54</t>
  </si>
  <si>
    <t>play 74.56</t>
  </si>
  <si>
    <t>play 71.76</t>
  </si>
  <si>
    <t>play 67.16</t>
  </si>
  <si>
    <t>play 68.43</t>
  </si>
  <si>
    <t>play 65.66</t>
  </si>
  <si>
    <t>play 71.36</t>
  </si>
  <si>
    <t>play 69.81</t>
  </si>
  <si>
    <t>play 69.43</t>
  </si>
  <si>
    <t>play 66.96</t>
  </si>
  <si>
    <t>play 68.59</t>
  </si>
  <si>
    <t>play 64.53</t>
  </si>
  <si>
    <t>play 68.83</t>
  </si>
  <si>
    <t>play 70.27</t>
  </si>
  <si>
    <t>play 73.04</t>
  </si>
  <si>
    <t>play 69.05</t>
  </si>
  <si>
    <t>play 72.19</t>
  </si>
  <si>
    <t>play 81.59</t>
  </si>
  <si>
    <t>play 64.95</t>
  </si>
  <si>
    <t>play 67.44</t>
  </si>
  <si>
    <t>play 74.13</t>
  </si>
  <si>
    <t>play 72.15</t>
  </si>
  <si>
    <t>play 66.82</t>
  </si>
  <si>
    <t>play 67.86</t>
  </si>
  <si>
    <t>play 67.13</t>
  </si>
  <si>
    <t>play 70.19</t>
  </si>
  <si>
    <t>play 69.29</t>
  </si>
  <si>
    <t>play 75.69</t>
  </si>
  <si>
    <t>play 69.31</t>
  </si>
  <si>
    <t>play 67.04</t>
  </si>
  <si>
    <t>play 74.75</t>
  </si>
  <si>
    <t>play 62.79</t>
  </si>
  <si>
    <t>play 67.87</t>
  </si>
  <si>
    <t>play 68.17</t>
  </si>
  <si>
    <t>play 63.71</t>
  </si>
  <si>
    <t>play 72.66</t>
  </si>
  <si>
    <t>play 72.41</t>
  </si>
  <si>
    <t>play 79.34</t>
  </si>
  <si>
    <t>play 71.25</t>
  </si>
  <si>
    <t>play 66.30</t>
  </si>
  <si>
    <t>play 72.75</t>
  </si>
  <si>
    <t>play 71.21</t>
  </si>
  <si>
    <t>play 68.22</t>
  </si>
  <si>
    <t>play 67.12</t>
  </si>
  <si>
    <t>play 66.89</t>
  </si>
  <si>
    <t>play 71.44</t>
  </si>
  <si>
    <t>play 70.17</t>
  </si>
  <si>
    <t>play 76.24</t>
  </si>
  <si>
    <t>play 69.66</t>
  </si>
  <si>
    <t>play 66.90</t>
  </si>
  <si>
    <t>play 71.18</t>
  </si>
  <si>
    <t>play 67.47</t>
  </si>
  <si>
    <t>play 67.78</t>
  </si>
  <si>
    <t>play 68.25</t>
  </si>
  <si>
    <t>play 72.22</t>
  </si>
  <si>
    <t>play 72.16</t>
  </si>
  <si>
    <t>play 76.32</t>
  </si>
  <si>
    <t>play 71.02</t>
  </si>
  <si>
    <t>play 67.75</t>
  </si>
  <si>
    <t>play 72.42</t>
  </si>
  <si>
    <t>play 71.58</t>
  </si>
  <si>
    <t>play 64.96</t>
  </si>
  <si>
    <t>play 67.64</t>
  </si>
  <si>
    <t>play 70.58</t>
  </si>
  <si>
    <t>play 69.70</t>
  </si>
  <si>
    <t>play 66.73</t>
  </si>
  <si>
    <t>play 77.06</t>
  </si>
  <si>
    <t>play 71.59</t>
  </si>
  <si>
    <t>play 67.36</t>
  </si>
  <si>
    <t>play 73.79</t>
  </si>
  <si>
    <t>play 71.71</t>
  </si>
  <si>
    <t>play 66.54</t>
  </si>
  <si>
    <t>play 67.90</t>
  </si>
  <si>
    <t>play 67.69</t>
  </si>
  <si>
    <t>play 69.46</t>
  </si>
  <si>
    <t>play 75.54</t>
  </si>
  <si>
    <t>play 68.42</t>
  </si>
  <si>
    <t>play 67.33</t>
  </si>
  <si>
    <t>play 74.19</t>
  </si>
  <si>
    <t>play 67.21</t>
  </si>
  <si>
    <t>play 70.95</t>
  </si>
  <si>
    <t>play 70.62</t>
  </si>
  <si>
    <t>play 74.28</t>
  </si>
  <si>
    <t>play 69.83</t>
  </si>
  <si>
    <t>play 66.56</t>
  </si>
  <si>
    <t>play 73.01</t>
  </si>
  <si>
    <t>play 71.33</t>
  </si>
  <si>
    <t>play 66.66</t>
  </si>
  <si>
    <t>play 67.53</t>
  </si>
  <si>
    <t>play 67.70</t>
  </si>
  <si>
    <t>play 74.03</t>
  </si>
  <si>
    <t>play 71.34</t>
  </si>
  <si>
    <t>play 66.68</t>
  </si>
  <si>
    <t>play 72.08</t>
  </si>
  <si>
    <t>play 71.68</t>
  </si>
  <si>
    <t>play 63.92</t>
  </si>
  <si>
    <t>play 70.40</t>
  </si>
  <si>
    <t>play 78.51</t>
  </si>
  <si>
    <t>play 68.06</t>
  </si>
  <si>
    <t>play 71.92</t>
  </si>
  <si>
    <t>play 70.89</t>
  </si>
  <si>
    <t>play 67.34</t>
  </si>
  <si>
    <t>play 68.13</t>
  </si>
  <si>
    <t>play 68.82</t>
  </si>
  <si>
    <t>play 70.34</t>
  </si>
  <si>
    <t>play 77.0</t>
  </si>
  <si>
    <t>play 71.46</t>
  </si>
  <si>
    <t>play 64.60</t>
  </si>
  <si>
    <t>play 65.58</t>
  </si>
  <si>
    <t>play 71.43</t>
  </si>
  <si>
    <t>play 71.17</t>
  </si>
  <si>
    <t>play 68.76</t>
  </si>
  <si>
    <t>play 70.47</t>
  </si>
  <si>
    <t>play 68.28</t>
  </si>
  <si>
    <t>play 69.97</t>
  </si>
  <si>
    <t>play 73.30</t>
  </si>
  <si>
    <t>play 64.32</t>
  </si>
  <si>
    <t>play 72.06</t>
  </si>
  <si>
    <t>play 68.01</t>
  </si>
  <si>
    <t>play 67.17</t>
  </si>
  <si>
    <t>play 68.15</t>
  </si>
  <si>
    <t>play 69.82</t>
  </si>
  <si>
    <t>play 69.03</t>
  </si>
  <si>
    <t>play 71.89</t>
  </si>
  <si>
    <t>play 64.37</t>
  </si>
  <si>
    <t>play 67.10</t>
  </si>
  <si>
    <t>play 66.39</t>
  </si>
  <si>
    <t>play 71.50</t>
  </si>
  <si>
    <t>play 69.62</t>
  </si>
  <si>
    <t>play 73.89</t>
  </si>
  <si>
    <t>play 70.13</t>
  </si>
  <si>
    <t>play 64.38</t>
  </si>
  <si>
    <t>play 67.19</t>
  </si>
  <si>
    <t>play 72.65</t>
  </si>
  <si>
    <t>play 70.61</t>
  </si>
  <si>
    <t>play 67.31</t>
  </si>
  <si>
    <t>play 67.43</t>
  </si>
  <si>
    <t>play 64.93</t>
  </si>
  <si>
    <t>play 69.35</t>
  </si>
  <si>
    <t>play 74.53</t>
  </si>
  <si>
    <t>play 70.45</t>
  </si>
  <si>
    <t>play 64.44</t>
  </si>
  <si>
    <t>play 66.99</t>
  </si>
  <si>
    <t>play 72.27</t>
  </si>
  <si>
    <t>play 70.44</t>
  </si>
  <si>
    <t>play 65.36</t>
  </si>
  <si>
    <t>play 67.83</t>
  </si>
  <si>
    <t>play 67.84</t>
  </si>
  <si>
    <t>play 70.49</t>
  </si>
  <si>
    <t>play 69.57</t>
  </si>
  <si>
    <t>play 74.45</t>
  </si>
  <si>
    <t>play 70.32</t>
  </si>
  <si>
    <t>play 67.85</t>
  </si>
  <si>
    <t>play 72.53</t>
  </si>
  <si>
    <t>play 71.35</t>
  </si>
  <si>
    <t>play 68.86</t>
  </si>
  <si>
    <t>play 73.18</t>
  </si>
  <si>
    <t>play 70.59</t>
  </si>
  <si>
    <t>play 65.0</t>
  </si>
  <si>
    <t>play 67.91</t>
  </si>
  <si>
    <t>play 73.62</t>
  </si>
  <si>
    <t>play 70.18</t>
  </si>
  <si>
    <t>play 66.72</t>
  </si>
  <si>
    <t>play 67.18</t>
  </si>
  <si>
    <t>play 66.84</t>
  </si>
  <si>
    <t>play 70.09</t>
  </si>
  <si>
    <t>play 70.50</t>
  </si>
  <si>
    <t>play 64.94</t>
  </si>
  <si>
    <t>play 68.92</t>
  </si>
  <si>
    <t>play 69.60</t>
  </si>
  <si>
    <t>play 66.28</t>
  </si>
  <si>
    <t>play 67.0</t>
  </si>
  <si>
    <t>play 70.29</t>
  </si>
  <si>
    <t>play 69.38</t>
  </si>
  <si>
    <t>play 73.82</t>
  </si>
  <si>
    <t>play 70.53</t>
  </si>
  <si>
    <t>play 63.93</t>
  </si>
  <si>
    <t>play 67.62</t>
  </si>
  <si>
    <t>play 70.64</t>
  </si>
  <si>
    <t>play 67.32</t>
  </si>
  <si>
    <t>play 67.39</t>
  </si>
  <si>
    <t>play 67.07</t>
  </si>
  <si>
    <t>play 70.20</t>
  </si>
  <si>
    <t>play 68.31</t>
  </si>
  <si>
    <t>play 74.66</t>
  </si>
  <si>
    <t>play 71.28</t>
  </si>
  <si>
    <t>play 65.63</t>
  </si>
  <si>
    <t>play 67.02</t>
  </si>
  <si>
    <t>play 69.77</t>
  </si>
  <si>
    <t>play 65.43</t>
  </si>
  <si>
    <t>play 67.57</t>
  </si>
  <si>
    <t>play 67.40</t>
  </si>
  <si>
    <t>play 74.63</t>
  </si>
  <si>
    <t>play 71.19</t>
  </si>
  <si>
    <t>play 72.62</t>
  </si>
  <si>
    <t>play 67.29</t>
  </si>
  <si>
    <t>play 67.59</t>
  </si>
  <si>
    <t>play 71.29</t>
  </si>
  <si>
    <t>play 73.34</t>
  </si>
  <si>
    <t>play 64.57</t>
  </si>
  <si>
    <t>play 68.32</t>
  </si>
  <si>
    <t>play 71.88</t>
  </si>
  <si>
    <t>play 68.55</t>
  </si>
  <si>
    <t>play 65.40</t>
  </si>
  <si>
    <t>play 68.77</t>
  </si>
  <si>
    <t>play 72.37</t>
  </si>
  <si>
    <t>play 70.07</t>
  </si>
  <si>
    <t>play 74.55</t>
  </si>
  <si>
    <t>play 68.21</t>
  </si>
  <si>
    <t>play 63.30</t>
  </si>
  <si>
    <t>play 66.80</t>
  </si>
  <si>
    <t>play 70.16</t>
  </si>
  <si>
    <t>play 71.30</t>
  </si>
  <si>
    <t>play 67.09</t>
  </si>
  <si>
    <t>play 69.48</t>
  </si>
  <si>
    <t>play 69.59</t>
  </si>
  <si>
    <t>play 75.37</t>
  </si>
  <si>
    <t>play 72.74</t>
  </si>
  <si>
    <t>play 66.93</t>
  </si>
  <si>
    <t>play 72.04</t>
  </si>
  <si>
    <t>play 70.96</t>
  </si>
  <si>
    <t>play 66.67</t>
  </si>
  <si>
    <t>play 67.22</t>
  </si>
  <si>
    <t>play 69.61</t>
  </si>
  <si>
    <t>play 74.26</t>
  </si>
  <si>
    <t>play 64.31</t>
  </si>
  <si>
    <t>play 67.45</t>
  </si>
  <si>
    <t>play 66.75</t>
  </si>
  <si>
    <t>play 70.91</t>
  </si>
  <si>
    <t>play 71.82</t>
  </si>
  <si>
    <t>play 67.72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</si>
</sst>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FE94A4-A0F7-48B1-8C83-D584E7729AE1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Total" tableColumnId="2"/>
      <queryTableField id="3" name="Attribute" tableColumnId="3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D88765-B087-48EB-9B21-828D5E6383CC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9E566-894A-40F9-BD86-BD8270E0BE16}" name="Table1" displayName="Table1" ref="A1:M34" totalsRowShown="0">
  <autoFilter ref="A1:M34" xr:uid="{7339E566-894A-40F9-BD86-BD8270E0BE16}"/>
  <tableColumns count="13">
    <tableColumn id="1" xr3:uid="{4C94D07A-03DD-42BF-B48C-FE6A01ACC42C}" name="Year"/>
    <tableColumn id="2" xr3:uid="{A1276C53-8BFD-4DE9-BD77-89F200A890B6}" name="Thursday" dataDxfId="15"/>
    <tableColumn id="3" xr3:uid="{E9DCFA64-19B5-4E53-B52F-CB885F245832}" name="Friday" dataDxfId="14"/>
    <tableColumn id="4" xr3:uid="{576A0F75-A7D9-4B5C-A2B6-EEFEE120D0D7}" name="Saturday" dataDxfId="13"/>
    <tableColumn id="5" xr3:uid="{574A0D45-FC57-4735-80E3-A8B6C35806BE}" name="Sunday" dataDxfId="12"/>
    <tableColumn id="6" xr3:uid="{64D75DE9-85BE-436D-9553-8056F32FF395}" name="Monday" dataDxfId="11"/>
    <tableColumn id="7" xr3:uid="{DAB31818-BE74-4ED6-BE80-1FB620A73ADF}" name="Tuesday" dataDxfId="10"/>
    <tableColumn id="8" xr3:uid="{38BEDDC4-FD1B-4BB8-8E83-7FA471871D1E}" name="Wednesday" dataDxfId="9"/>
    <tableColumn id="9" xr3:uid="{F7B1EA5D-EB10-44FD-A4A7-B459F51FF5A0}" name="Thursday2" dataDxfId="8"/>
    <tableColumn id="10" xr3:uid="{2202E28B-4DDE-4370-AB2D-E206542B9189}" name="Friday3" dataDxfId="7"/>
    <tableColumn id="11" xr3:uid="{DA8A711B-D0D8-4E0F-881B-5F1D652410D1}" name="Saturday4" dataDxfId="6"/>
    <tableColumn id="12" xr3:uid="{D7500711-B7D7-45EF-B5C2-6C8667BD6BAC}" name="Sunday5" dataDxfId="5"/>
    <tableColumn id="13" xr3:uid="{7D4D856A-F004-48AA-9D35-72D00CC8838A}" name="Tota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6C355-2CFF-4DA7-83CB-239D03497545}" name="Table1_1" displayName="Table1_1" ref="A1:D345" tableType="queryTable" totalsRowShown="0">
  <autoFilter ref="A1:D345" xr:uid="{B956C355-2CFF-4DA7-83CB-239D03497545}"/>
  <tableColumns count="4">
    <tableColumn id="1" xr3:uid="{C99AD116-3120-4FFC-B1D6-180F6993AB11}" uniqueName="1" name="Year" queryTableFieldId="1"/>
    <tableColumn id="2" xr3:uid="{CF17A750-B926-4A0E-904A-C46D51CCC73A}" uniqueName="2" name="Total" queryTableFieldId="2"/>
    <tableColumn id="3" xr3:uid="{134EAB86-48A4-49C5-BE9C-86CF5E9A3C14}" uniqueName="3" name="Attribute" queryTableFieldId="3" dataDxfId="3"/>
    <tableColumn id="4" xr3:uid="{032EC55E-26E9-454F-8768-4A4A0333ABBD}" uniqueName="4" name="Valu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B48B17-3AF2-442B-8B25-562A116F4C29}" name="Table5" displayName="Table5" ref="J1:K1048576" totalsRowShown="0" headerRowDxfId="2">
  <autoFilter ref="J1:K1048576" xr:uid="{11B48B17-3AF2-442B-8B25-562A116F4C29}"/>
  <tableColumns count="2">
    <tableColumn id="1" xr3:uid="{4718D132-7EEA-483B-BDD0-4C31629BB5E0}" name="CodeValue"/>
    <tableColumn id="2" xr3:uid="{AE2955D4-4AB2-4EA9-AF30-47D9B2F8807A}" name="CodeDel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EF03A3-F5E4-41B4-98AE-1A8E057A7809}" name="Table5_1" displayName="Table5_1" ref="A1:B689" tableType="queryTable" totalsRowShown="0">
  <autoFilter ref="A1:B689" xr:uid="{4FEF03A3-F5E4-41B4-98AE-1A8E057A7809}"/>
  <tableColumns count="2">
    <tableColumn id="1" xr3:uid="{C287CED2-515C-4574-800F-0E337C644E68}" uniqueName="1" name="Attribute" queryTableFieldId="1" dataDxfId="1"/>
    <tableColumn id="2" xr3:uid="{310C5EF5-87A3-4CFE-B6F8-019B6897DFD1}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3602-D170-4EA7-8BE0-C9D178D60EA2}">
  <dimension ref="A1:M35"/>
  <sheetViews>
    <sheetView workbookViewId="0">
      <selection activeCell="N19" sqref="N19"/>
    </sheetView>
  </sheetViews>
  <sheetFormatPr defaultRowHeight="12.9" x14ac:dyDescent="0.5"/>
  <sheetData>
    <row r="1" spans="1:13" x14ac:dyDescent="0.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M1" t="s">
        <v>1</v>
      </c>
    </row>
    <row r="2" spans="1:13" x14ac:dyDescent="0.5">
      <c r="A2">
        <v>1990</v>
      </c>
      <c r="B2" t="s">
        <v>2</v>
      </c>
      <c r="C2" s="1">
        <v>60074</v>
      </c>
      <c r="D2" s="1">
        <v>85446</v>
      </c>
      <c r="E2" s="1">
        <v>71633</v>
      </c>
      <c r="F2" s="1">
        <v>47264</v>
      </c>
      <c r="G2" s="1">
        <v>51361</v>
      </c>
      <c r="H2" s="1">
        <v>109077</v>
      </c>
      <c r="I2" s="1">
        <v>33997</v>
      </c>
      <c r="J2" s="1">
        <v>75353</v>
      </c>
      <c r="K2" s="1">
        <v>114977</v>
      </c>
      <c r="L2" s="1">
        <v>56791</v>
      </c>
      <c r="M2" s="1">
        <v>705973</v>
      </c>
    </row>
    <row r="3" spans="1:13" x14ac:dyDescent="0.5">
      <c r="A3">
        <v>1991</v>
      </c>
      <c r="B3" t="s">
        <v>2</v>
      </c>
      <c r="C3" s="1">
        <v>53869</v>
      </c>
      <c r="D3" s="1">
        <v>110920</v>
      </c>
      <c r="E3" s="1">
        <v>67441</v>
      </c>
      <c r="F3" s="1">
        <v>41890</v>
      </c>
      <c r="G3" s="1">
        <v>51594</v>
      </c>
      <c r="H3" s="1">
        <v>89856</v>
      </c>
      <c r="I3" s="1">
        <v>56666</v>
      </c>
      <c r="J3" s="1">
        <v>73578</v>
      </c>
      <c r="K3" s="1">
        <v>112582</v>
      </c>
      <c r="L3" s="1">
        <v>53277</v>
      </c>
      <c r="M3" s="1">
        <v>710673</v>
      </c>
    </row>
    <row r="4" spans="1:13" x14ac:dyDescent="0.5">
      <c r="A4">
        <v>1992</v>
      </c>
      <c r="B4" t="s">
        <v>2</v>
      </c>
      <c r="C4" s="1">
        <v>46646</v>
      </c>
      <c r="D4" s="1">
        <v>100116</v>
      </c>
      <c r="E4" s="1">
        <v>70281</v>
      </c>
      <c r="F4" s="1">
        <v>39974</v>
      </c>
      <c r="G4" s="1">
        <v>47703</v>
      </c>
      <c r="H4" s="1">
        <v>62831</v>
      </c>
      <c r="I4" s="1">
        <v>54709</v>
      </c>
      <c r="J4" s="1">
        <v>88799</v>
      </c>
      <c r="K4" s="1">
        <v>118006</v>
      </c>
      <c r="L4" s="1">
        <v>55606</v>
      </c>
      <c r="M4" s="1">
        <v>684671</v>
      </c>
    </row>
    <row r="5" spans="1:13" x14ac:dyDescent="0.5">
      <c r="A5">
        <v>1993</v>
      </c>
      <c r="B5" t="s">
        <v>2</v>
      </c>
      <c r="C5" s="1">
        <v>73448</v>
      </c>
      <c r="D5" s="1">
        <v>83573</v>
      </c>
      <c r="E5" s="1">
        <v>58207</v>
      </c>
      <c r="F5" s="1">
        <v>45768</v>
      </c>
      <c r="G5" s="1">
        <v>48377</v>
      </c>
      <c r="H5" s="1">
        <v>58633</v>
      </c>
      <c r="I5" s="1">
        <v>45781</v>
      </c>
      <c r="J5" s="1">
        <v>69094</v>
      </c>
      <c r="K5" s="1">
        <v>119448</v>
      </c>
      <c r="L5" s="1">
        <v>62861</v>
      </c>
      <c r="M5" s="1">
        <v>665190</v>
      </c>
    </row>
    <row r="6" spans="1:13" x14ac:dyDescent="0.5">
      <c r="A6">
        <v>1994</v>
      </c>
      <c r="B6" t="s">
        <v>2</v>
      </c>
      <c r="C6" s="1">
        <v>15546</v>
      </c>
      <c r="D6" s="1">
        <v>80027</v>
      </c>
      <c r="E6" s="1">
        <v>89212</v>
      </c>
      <c r="F6" s="1">
        <v>86798</v>
      </c>
      <c r="G6" s="1">
        <v>60788</v>
      </c>
      <c r="H6" s="1">
        <v>47894</v>
      </c>
      <c r="I6" s="1">
        <v>34876</v>
      </c>
      <c r="J6" s="1">
        <v>72736</v>
      </c>
      <c r="K6" s="1">
        <v>131604</v>
      </c>
      <c r="L6" s="1">
        <v>58802</v>
      </c>
      <c r="M6" s="1">
        <v>678283</v>
      </c>
    </row>
    <row r="7" spans="1:13" x14ac:dyDescent="0.5">
      <c r="A7">
        <v>1995</v>
      </c>
      <c r="B7" t="s">
        <v>2</v>
      </c>
      <c r="C7" s="1">
        <v>42479</v>
      </c>
      <c r="D7" s="1">
        <v>69279</v>
      </c>
      <c r="E7" s="1">
        <v>89237</v>
      </c>
      <c r="F7" s="1">
        <v>43358</v>
      </c>
      <c r="G7" s="1">
        <v>56257</v>
      </c>
      <c r="H7" s="1">
        <v>58686</v>
      </c>
      <c r="I7" s="1">
        <v>93179</v>
      </c>
      <c r="J7" s="1">
        <v>47796</v>
      </c>
      <c r="K7" s="1">
        <v>130092</v>
      </c>
      <c r="L7" s="1">
        <v>68940</v>
      </c>
      <c r="M7" s="1">
        <v>699303</v>
      </c>
    </row>
    <row r="8" spans="1:13" x14ac:dyDescent="0.5">
      <c r="A8">
        <v>1996</v>
      </c>
      <c r="B8" t="s">
        <v>2</v>
      </c>
      <c r="C8" s="1">
        <v>34455</v>
      </c>
      <c r="D8" s="1">
        <v>110574</v>
      </c>
      <c r="E8" s="1">
        <v>89309</v>
      </c>
      <c r="F8" s="1">
        <v>54391</v>
      </c>
      <c r="G8" s="1">
        <v>63995</v>
      </c>
      <c r="H8" s="1">
        <v>43012</v>
      </c>
      <c r="I8" s="1">
        <v>86285</v>
      </c>
      <c r="J8" s="1">
        <v>74508</v>
      </c>
      <c r="K8" s="1">
        <v>131287</v>
      </c>
      <c r="L8" s="1">
        <v>71613</v>
      </c>
      <c r="M8" s="1">
        <v>759429</v>
      </c>
    </row>
    <row r="9" spans="1:13" x14ac:dyDescent="0.5">
      <c r="A9">
        <v>1997</v>
      </c>
      <c r="B9" t="s">
        <v>2</v>
      </c>
      <c r="C9" s="1">
        <v>44106</v>
      </c>
      <c r="D9" s="1">
        <v>54500</v>
      </c>
      <c r="E9" s="1">
        <v>28736</v>
      </c>
      <c r="F9" s="1">
        <v>56008</v>
      </c>
      <c r="G9" s="1">
        <v>65099</v>
      </c>
      <c r="H9" s="1">
        <v>82675</v>
      </c>
      <c r="I9" s="1">
        <v>57399</v>
      </c>
      <c r="J9" s="1">
        <v>77299</v>
      </c>
      <c r="K9" s="1">
        <v>136939</v>
      </c>
      <c r="L9" s="1">
        <v>31379</v>
      </c>
      <c r="M9" s="1">
        <v>634140</v>
      </c>
    </row>
    <row r="10" spans="1:13" x14ac:dyDescent="0.5">
      <c r="A10">
        <v>1998</v>
      </c>
      <c r="B10" t="s">
        <v>2</v>
      </c>
      <c r="C10" s="1">
        <v>57948</v>
      </c>
      <c r="D10" s="1">
        <v>110087</v>
      </c>
      <c r="E10" s="1">
        <v>94660</v>
      </c>
      <c r="F10" s="1">
        <v>53131</v>
      </c>
      <c r="G10" s="1">
        <v>61238</v>
      </c>
      <c r="H10" s="1">
        <v>55598</v>
      </c>
      <c r="I10" s="1">
        <v>79440</v>
      </c>
      <c r="J10" s="1">
        <v>72417</v>
      </c>
      <c r="K10" s="1">
        <v>122276</v>
      </c>
      <c r="L10" s="1">
        <v>72561</v>
      </c>
      <c r="M10" s="1">
        <v>779356</v>
      </c>
    </row>
    <row r="11" spans="1:13" x14ac:dyDescent="0.5">
      <c r="A11">
        <v>1999</v>
      </c>
      <c r="B11" t="s">
        <v>2</v>
      </c>
      <c r="C11" s="1">
        <v>49812</v>
      </c>
      <c r="D11" s="1">
        <v>104352</v>
      </c>
      <c r="E11" s="1">
        <v>19762</v>
      </c>
      <c r="F11" s="1">
        <v>55650</v>
      </c>
      <c r="G11" s="1">
        <v>57779</v>
      </c>
      <c r="H11" s="1">
        <v>26276</v>
      </c>
      <c r="I11" s="1">
        <v>89598</v>
      </c>
      <c r="J11" s="1">
        <v>87812</v>
      </c>
      <c r="K11" s="1">
        <v>136832</v>
      </c>
      <c r="L11" s="1">
        <v>79574</v>
      </c>
      <c r="M11" s="1">
        <v>707447</v>
      </c>
    </row>
    <row r="12" spans="1:13" x14ac:dyDescent="0.5">
      <c r="A12">
        <v>2000</v>
      </c>
      <c r="B12" t="s">
        <v>2</v>
      </c>
      <c r="C12" s="1">
        <v>53331</v>
      </c>
      <c r="D12" s="1">
        <v>107971</v>
      </c>
      <c r="E12" s="1">
        <v>94959</v>
      </c>
      <c r="F12" s="1">
        <v>69580</v>
      </c>
      <c r="G12" s="1">
        <v>60275</v>
      </c>
      <c r="H12" s="1">
        <v>58343</v>
      </c>
      <c r="I12" s="1">
        <v>96904</v>
      </c>
      <c r="J12" s="1">
        <v>86075</v>
      </c>
      <c r="K12" s="1">
        <v>137513</v>
      </c>
      <c r="L12" s="1">
        <v>81773</v>
      </c>
      <c r="M12" s="1">
        <v>846724</v>
      </c>
    </row>
    <row r="13" spans="1:13" x14ac:dyDescent="0.5">
      <c r="A13">
        <v>2001</v>
      </c>
      <c r="B13" t="s">
        <v>2</v>
      </c>
      <c r="C13" s="1">
        <v>47940</v>
      </c>
      <c r="D13" s="1">
        <v>77747</v>
      </c>
      <c r="E13" s="1">
        <v>46540</v>
      </c>
      <c r="F13" s="1">
        <v>51921</v>
      </c>
      <c r="G13" s="1">
        <v>54116</v>
      </c>
      <c r="H13" s="1">
        <v>57330</v>
      </c>
      <c r="I13" s="1">
        <v>84975</v>
      </c>
      <c r="J13" s="1">
        <v>84538</v>
      </c>
      <c r="K13" s="1">
        <v>113450</v>
      </c>
      <c r="L13" s="1">
        <v>76620</v>
      </c>
      <c r="M13" s="1">
        <v>695177</v>
      </c>
    </row>
    <row r="14" spans="1:13" x14ac:dyDescent="0.5">
      <c r="A14">
        <v>2002</v>
      </c>
      <c r="B14" t="s">
        <v>2</v>
      </c>
      <c r="C14" s="1">
        <v>54036</v>
      </c>
      <c r="D14" s="1">
        <v>86533</v>
      </c>
      <c r="E14">
        <v>80685</v>
      </c>
      <c r="F14" s="1">
        <v>34563</v>
      </c>
      <c r="G14" s="1">
        <v>53226</v>
      </c>
      <c r="H14" s="1">
        <v>73763</v>
      </c>
      <c r="I14" s="1">
        <v>67634</v>
      </c>
      <c r="J14" s="1">
        <v>46876</v>
      </c>
      <c r="K14" s="1">
        <v>118905</v>
      </c>
      <c r="L14" s="1">
        <v>80756</v>
      </c>
      <c r="M14" s="1">
        <v>696977</v>
      </c>
    </row>
    <row r="15" spans="1:13" x14ac:dyDescent="0.5">
      <c r="A15">
        <v>2003</v>
      </c>
      <c r="B15" t="s">
        <v>2</v>
      </c>
      <c r="C15" s="1">
        <v>61364</v>
      </c>
      <c r="D15" s="1">
        <v>115016</v>
      </c>
      <c r="E15" s="1">
        <v>97655</v>
      </c>
      <c r="F15" s="1">
        <v>54579</v>
      </c>
      <c r="G15" s="1">
        <v>65923</v>
      </c>
      <c r="H15" s="1">
        <v>64152</v>
      </c>
      <c r="I15" s="1">
        <v>96614</v>
      </c>
      <c r="J15" s="1">
        <v>78855</v>
      </c>
      <c r="K15" s="1">
        <v>129589</v>
      </c>
      <c r="L15" s="1">
        <v>70208</v>
      </c>
      <c r="M15" s="1">
        <v>833955</v>
      </c>
    </row>
    <row r="16" spans="1:13" x14ac:dyDescent="0.5">
      <c r="A16">
        <v>2004</v>
      </c>
      <c r="B16" t="s">
        <v>2</v>
      </c>
      <c r="C16" s="1">
        <v>61289</v>
      </c>
      <c r="D16" s="1">
        <v>118640</v>
      </c>
      <c r="E16" s="1">
        <v>95043</v>
      </c>
      <c r="F16" s="1">
        <v>60296</v>
      </c>
      <c r="G16" s="1">
        <v>61288</v>
      </c>
      <c r="H16" s="1">
        <v>57718</v>
      </c>
      <c r="I16" s="1">
        <v>91556</v>
      </c>
      <c r="J16" s="1">
        <v>88822</v>
      </c>
      <c r="K16" s="1">
        <v>119461</v>
      </c>
      <c r="L16" s="1">
        <v>82206</v>
      </c>
      <c r="M16" s="1">
        <v>836319</v>
      </c>
    </row>
    <row r="17" spans="1:13" x14ac:dyDescent="0.5">
      <c r="A17">
        <v>2005</v>
      </c>
      <c r="B17" t="s">
        <v>2</v>
      </c>
      <c r="C17" s="1">
        <v>52201</v>
      </c>
      <c r="D17" s="1">
        <v>103512</v>
      </c>
      <c r="E17" s="1">
        <v>90153</v>
      </c>
      <c r="F17" s="1">
        <v>52983</v>
      </c>
      <c r="G17" s="1">
        <v>59945</v>
      </c>
      <c r="H17" s="1">
        <v>61306</v>
      </c>
      <c r="I17" s="1">
        <v>92233</v>
      </c>
      <c r="J17" s="1">
        <v>81722</v>
      </c>
      <c r="K17" s="1">
        <v>111634</v>
      </c>
      <c r="L17" s="1">
        <v>90241</v>
      </c>
      <c r="M17" s="1">
        <v>795930</v>
      </c>
    </row>
    <row r="18" spans="1:13" x14ac:dyDescent="0.5">
      <c r="A18">
        <v>2006</v>
      </c>
      <c r="B18" t="s">
        <v>2</v>
      </c>
      <c r="C18" s="1">
        <v>52527</v>
      </c>
      <c r="D18" s="1">
        <v>94963</v>
      </c>
      <c r="E18" s="1">
        <v>91768</v>
      </c>
      <c r="F18" s="1">
        <v>55989</v>
      </c>
      <c r="G18" s="1">
        <v>30840</v>
      </c>
      <c r="H18" s="1">
        <v>65976</v>
      </c>
      <c r="I18" s="1">
        <v>103323</v>
      </c>
      <c r="J18" s="1">
        <v>81734</v>
      </c>
      <c r="K18" s="1">
        <v>145461</v>
      </c>
      <c r="L18" s="1">
        <v>63375</v>
      </c>
      <c r="M18" s="1">
        <v>785956</v>
      </c>
    </row>
    <row r="19" spans="1:13" x14ac:dyDescent="0.5">
      <c r="A19">
        <v>2007</v>
      </c>
      <c r="B19" t="s">
        <v>2</v>
      </c>
      <c r="C19" s="1">
        <v>57798</v>
      </c>
      <c r="D19" s="1">
        <v>102325</v>
      </c>
      <c r="E19" s="1">
        <v>93473</v>
      </c>
      <c r="F19" s="1">
        <v>63032</v>
      </c>
      <c r="G19" s="1">
        <v>69817</v>
      </c>
      <c r="H19" s="1">
        <v>75746</v>
      </c>
      <c r="I19" s="1">
        <v>88801</v>
      </c>
      <c r="J19" s="1">
        <v>63231</v>
      </c>
      <c r="K19" s="1">
        <v>145955</v>
      </c>
      <c r="L19" s="1">
        <v>98433</v>
      </c>
      <c r="M19" s="1">
        <v>858611</v>
      </c>
    </row>
    <row r="20" spans="1:13" x14ac:dyDescent="0.5">
      <c r="A20">
        <v>2008</v>
      </c>
      <c r="B20" s="1">
        <v>35215</v>
      </c>
      <c r="C20" s="1">
        <v>42666</v>
      </c>
      <c r="D20" s="1">
        <v>87457</v>
      </c>
      <c r="E20" s="1">
        <v>85495</v>
      </c>
      <c r="F20" s="1">
        <v>54532</v>
      </c>
      <c r="G20" s="1">
        <v>71199</v>
      </c>
      <c r="H20" s="1">
        <v>67028</v>
      </c>
      <c r="I20" s="1">
        <v>80094</v>
      </c>
      <c r="J20" s="1">
        <v>63310</v>
      </c>
      <c r="K20" s="1">
        <v>76296</v>
      </c>
      <c r="L20" s="1">
        <v>101775</v>
      </c>
      <c r="M20" s="1">
        <v>765067</v>
      </c>
    </row>
    <row r="21" spans="1:13" x14ac:dyDescent="0.5">
      <c r="A21">
        <v>2009</v>
      </c>
      <c r="B21" s="1">
        <v>37932</v>
      </c>
      <c r="C21" s="1">
        <v>60369</v>
      </c>
      <c r="D21" s="1">
        <v>105885</v>
      </c>
      <c r="E21" s="1">
        <v>70294</v>
      </c>
      <c r="F21" s="1">
        <v>62945</v>
      </c>
      <c r="G21" s="1">
        <v>71537</v>
      </c>
      <c r="H21" s="1">
        <v>86240</v>
      </c>
      <c r="I21" s="1">
        <v>108929</v>
      </c>
      <c r="J21" s="1">
        <v>90166</v>
      </c>
      <c r="K21" s="1">
        <v>79272</v>
      </c>
      <c r="L21" s="1">
        <v>104370</v>
      </c>
      <c r="M21" s="1">
        <v>877939</v>
      </c>
    </row>
    <row r="22" spans="1:13" x14ac:dyDescent="0.5">
      <c r="A22">
        <v>2010</v>
      </c>
      <c r="B22" s="1">
        <v>47677</v>
      </c>
      <c r="C22" s="1">
        <v>77485</v>
      </c>
      <c r="D22" s="1">
        <v>131699</v>
      </c>
      <c r="E22" s="1">
        <v>112130</v>
      </c>
      <c r="F22" s="1">
        <v>78748</v>
      </c>
      <c r="G22" s="1">
        <v>81553</v>
      </c>
      <c r="H22" s="1">
        <v>69735</v>
      </c>
      <c r="I22" s="1">
        <v>125573</v>
      </c>
      <c r="J22" s="1">
        <v>105073</v>
      </c>
      <c r="K22" s="1">
        <v>151647</v>
      </c>
      <c r="L22" s="1">
        <v>110567</v>
      </c>
      <c r="M22" s="1">
        <v>1091887</v>
      </c>
    </row>
    <row r="23" spans="1:13" x14ac:dyDescent="0.5">
      <c r="A23">
        <v>2011</v>
      </c>
      <c r="B23" s="1">
        <v>44167</v>
      </c>
      <c r="C23" s="1">
        <v>72550</v>
      </c>
      <c r="D23" s="1">
        <v>127674</v>
      </c>
      <c r="E23" s="1">
        <v>107112</v>
      </c>
      <c r="F23" s="1">
        <v>73729</v>
      </c>
      <c r="G23" s="1">
        <v>74961</v>
      </c>
      <c r="H23" s="1">
        <v>49710</v>
      </c>
      <c r="I23" s="1">
        <v>112822</v>
      </c>
      <c r="J23" s="1">
        <v>94314</v>
      </c>
      <c r="K23" s="1">
        <v>146635</v>
      </c>
      <c r="L23" s="1">
        <v>105499</v>
      </c>
      <c r="M23" s="1">
        <v>1009173</v>
      </c>
    </row>
    <row r="24" spans="1:13" x14ac:dyDescent="0.5">
      <c r="A24">
        <v>2012</v>
      </c>
      <c r="B24" s="1">
        <v>42854</v>
      </c>
      <c r="C24" s="1">
        <v>67508</v>
      </c>
      <c r="D24" s="1">
        <v>118433</v>
      </c>
      <c r="E24" s="1">
        <v>100744</v>
      </c>
      <c r="F24" s="1">
        <v>51781</v>
      </c>
      <c r="G24" s="1">
        <v>75564</v>
      </c>
      <c r="H24" s="1">
        <v>75644</v>
      </c>
      <c r="I24" s="1">
        <v>101272</v>
      </c>
      <c r="J24" s="1">
        <v>92418</v>
      </c>
      <c r="K24" s="1">
        <v>139484</v>
      </c>
      <c r="L24" s="1">
        <v>99595</v>
      </c>
      <c r="M24" s="1">
        <v>965297</v>
      </c>
    </row>
    <row r="25" spans="1:13" x14ac:dyDescent="0.5">
      <c r="A25">
        <v>2013</v>
      </c>
      <c r="B25" s="1">
        <v>42626</v>
      </c>
      <c r="C25" s="1">
        <v>72794</v>
      </c>
      <c r="D25" s="1">
        <v>116267</v>
      </c>
      <c r="E25" s="1">
        <v>105310</v>
      </c>
      <c r="F25" s="1">
        <v>67770</v>
      </c>
      <c r="G25" s="1">
        <v>68092</v>
      </c>
      <c r="H25" s="1">
        <v>68252</v>
      </c>
      <c r="I25" s="1">
        <v>102176</v>
      </c>
      <c r="J25" s="1">
        <v>82163</v>
      </c>
      <c r="K25" s="1">
        <v>122223</v>
      </c>
      <c r="L25" s="1">
        <v>98221</v>
      </c>
      <c r="M25" s="1">
        <v>927563</v>
      </c>
    </row>
    <row r="26" spans="1:13" x14ac:dyDescent="0.5">
      <c r="A26">
        <v>2014</v>
      </c>
      <c r="B26" s="1">
        <v>46478</v>
      </c>
      <c r="C26" s="1">
        <v>73571</v>
      </c>
      <c r="D26" s="1">
        <v>126666</v>
      </c>
      <c r="E26" s="1">
        <v>94691</v>
      </c>
      <c r="F26" s="1">
        <v>62499</v>
      </c>
      <c r="G26" s="1">
        <v>66758</v>
      </c>
      <c r="H26" s="1">
        <v>63616</v>
      </c>
      <c r="I26" s="1">
        <v>93808</v>
      </c>
      <c r="J26" s="1">
        <v>87827</v>
      </c>
      <c r="K26" s="1">
        <v>126629</v>
      </c>
      <c r="L26" s="1">
        <v>97604</v>
      </c>
      <c r="M26" s="1">
        <v>929748</v>
      </c>
    </row>
    <row r="27" spans="1:13" x14ac:dyDescent="0.5">
      <c r="A27">
        <v>2015</v>
      </c>
      <c r="B27" s="1">
        <v>50327</v>
      </c>
      <c r="C27" s="1">
        <v>90954</v>
      </c>
      <c r="D27" s="1">
        <v>126666</v>
      </c>
      <c r="E27" s="1">
        <v>97906</v>
      </c>
      <c r="F27" s="1">
        <v>63989</v>
      </c>
      <c r="G27" s="1">
        <v>69687</v>
      </c>
      <c r="H27" s="1">
        <v>71348</v>
      </c>
      <c r="I27" s="1">
        <v>104887</v>
      </c>
      <c r="J27" s="1">
        <v>95685</v>
      </c>
      <c r="K27" s="1">
        <v>140886</v>
      </c>
      <c r="L27" s="1">
        <v>107397</v>
      </c>
      <c r="M27" s="1">
        <v>1019732</v>
      </c>
    </row>
    <row r="28" spans="1:13" x14ac:dyDescent="0.5">
      <c r="A28">
        <v>2016</v>
      </c>
      <c r="B28" s="1">
        <v>40449</v>
      </c>
      <c r="C28" s="1">
        <v>78364</v>
      </c>
      <c r="D28" s="1">
        <v>119117</v>
      </c>
      <c r="E28" s="1">
        <v>109429</v>
      </c>
      <c r="F28" s="1">
        <v>75243</v>
      </c>
      <c r="G28" s="1">
        <v>75995</v>
      </c>
      <c r="H28" s="1">
        <v>72654</v>
      </c>
      <c r="I28" s="1">
        <v>104852</v>
      </c>
      <c r="J28" s="1">
        <v>85473</v>
      </c>
      <c r="K28" s="1">
        <v>150747</v>
      </c>
      <c r="L28" s="1">
        <v>116041</v>
      </c>
      <c r="M28" s="1">
        <v>1028364</v>
      </c>
    </row>
    <row r="29" spans="1:13" x14ac:dyDescent="0.5">
      <c r="A29">
        <v>2017</v>
      </c>
      <c r="B29" s="1">
        <v>57083</v>
      </c>
      <c r="C29" s="1">
        <v>71211</v>
      </c>
      <c r="D29" s="1">
        <v>113291</v>
      </c>
      <c r="E29" s="1">
        <v>99148</v>
      </c>
      <c r="F29" s="1">
        <v>55041</v>
      </c>
      <c r="G29" s="1">
        <v>76844</v>
      </c>
      <c r="H29" s="1">
        <v>75041</v>
      </c>
      <c r="I29" s="1">
        <v>104409</v>
      </c>
      <c r="J29" s="1">
        <v>100516</v>
      </c>
      <c r="K29" s="1">
        <v>148424</v>
      </c>
      <c r="L29" s="1">
        <v>113470</v>
      </c>
      <c r="M29" s="1">
        <v>1014478</v>
      </c>
    </row>
    <row r="30" spans="1:13" x14ac:dyDescent="0.5">
      <c r="A30">
        <v>2018</v>
      </c>
      <c r="B30" t="s">
        <v>3</v>
      </c>
      <c r="C30" s="1">
        <v>78275</v>
      </c>
      <c r="D30" s="1">
        <v>123303</v>
      </c>
      <c r="E30" s="1">
        <v>101003</v>
      </c>
      <c r="F30" s="1">
        <v>71538</v>
      </c>
      <c r="G30" s="1">
        <v>71287</v>
      </c>
      <c r="H30" s="1">
        <v>74153</v>
      </c>
      <c r="I30" s="1">
        <v>110322</v>
      </c>
      <c r="J30" s="1">
        <v>109396</v>
      </c>
      <c r="K30" s="1">
        <v>107660</v>
      </c>
      <c r="L30" s="1">
        <v>130319</v>
      </c>
      <c r="M30" s="1">
        <v>977256</v>
      </c>
    </row>
    <row r="31" spans="1:13" x14ac:dyDescent="0.5">
      <c r="A31">
        <v>2019</v>
      </c>
      <c r="B31" s="1">
        <v>42898</v>
      </c>
      <c r="C31" s="1">
        <v>78019</v>
      </c>
      <c r="D31" s="1">
        <v>111438</v>
      </c>
      <c r="E31" s="1">
        <v>68538</v>
      </c>
      <c r="F31" s="1">
        <v>80167</v>
      </c>
      <c r="G31" s="1">
        <v>50653</v>
      </c>
      <c r="H31" s="1">
        <v>82311</v>
      </c>
      <c r="I31" s="1">
        <v>116017</v>
      </c>
      <c r="J31" s="1">
        <v>94491</v>
      </c>
      <c r="K31" s="1">
        <v>136448</v>
      </c>
      <c r="L31" s="1">
        <v>77049</v>
      </c>
      <c r="M31" s="1">
        <v>938029</v>
      </c>
    </row>
    <row r="32" spans="1:13" x14ac:dyDescent="0.5">
      <c r="A32">
        <v>2020</v>
      </c>
      <c r="B32" t="s">
        <v>4</v>
      </c>
    </row>
    <row r="33" spans="1:13" x14ac:dyDescent="0.5">
      <c r="A33">
        <v>2021</v>
      </c>
      <c r="B33" s="1">
        <v>27209</v>
      </c>
      <c r="C33" s="1">
        <v>56034</v>
      </c>
      <c r="D33" s="1">
        <v>83739</v>
      </c>
      <c r="E33" s="1">
        <v>93182</v>
      </c>
      <c r="F33" s="1">
        <v>57852</v>
      </c>
      <c r="G33" s="1">
        <v>59002</v>
      </c>
      <c r="H33" s="1">
        <v>58441</v>
      </c>
      <c r="I33" s="1">
        <v>78107</v>
      </c>
      <c r="J33" s="1">
        <v>79049</v>
      </c>
      <c r="K33" s="1">
        <v>126715</v>
      </c>
      <c r="L33" s="1">
        <v>104998</v>
      </c>
      <c r="M33" s="1">
        <v>824328</v>
      </c>
    </row>
    <row r="34" spans="1:13" x14ac:dyDescent="0.5">
      <c r="A34">
        <v>2022</v>
      </c>
      <c r="B34" s="1">
        <v>47309</v>
      </c>
      <c r="C34" s="1">
        <v>66519</v>
      </c>
      <c r="D34" s="1">
        <v>115586</v>
      </c>
      <c r="E34" s="1">
        <v>105247</v>
      </c>
      <c r="F34" s="1">
        <v>64068</v>
      </c>
      <c r="G34" s="1">
        <v>69327</v>
      </c>
      <c r="H34" s="1">
        <v>66057</v>
      </c>
      <c r="I34" s="1">
        <v>92300</v>
      </c>
      <c r="J34" s="1">
        <v>90994</v>
      </c>
      <c r="K34" s="1">
        <v>136961</v>
      </c>
      <c r="L34" s="1">
        <v>105804</v>
      </c>
      <c r="M34" s="1">
        <v>960172</v>
      </c>
    </row>
    <row r="35" spans="1:13" x14ac:dyDescent="0.5">
      <c r="A35">
        <v>2023</v>
      </c>
      <c r="B35" s="1">
        <v>39950</v>
      </c>
      <c r="C35" s="1">
        <v>69050</v>
      </c>
      <c r="D35" s="1">
        <v>62501</v>
      </c>
      <c r="E35" s="1">
        <v>101078</v>
      </c>
      <c r="F35" s="1">
        <v>68441</v>
      </c>
      <c r="G35" s="1">
        <v>78091</v>
      </c>
      <c r="H35" s="1">
        <v>76085</v>
      </c>
      <c r="I35" s="1">
        <v>109535</v>
      </c>
      <c r="J35" s="1">
        <v>71540</v>
      </c>
      <c r="K35" s="1">
        <v>135545</v>
      </c>
      <c r="L35" s="1">
        <v>114607</v>
      </c>
      <c r="M35" s="1">
        <v>926425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81A8-6C8E-4449-A4B3-B91762BE6A1A}">
  <dimension ref="A1:M34"/>
  <sheetViews>
    <sheetView workbookViewId="0">
      <selection sqref="A1:M34"/>
    </sheetView>
  </sheetViews>
  <sheetFormatPr defaultRowHeight="12.9" x14ac:dyDescent="0.5"/>
  <cols>
    <col min="2" max="2" width="10.29296875" customWidth="1"/>
    <col min="4" max="4" width="10.05859375" customWidth="1"/>
    <col min="6" max="6" width="9.5859375" customWidth="1"/>
    <col min="7" max="7" width="9.52734375" customWidth="1"/>
    <col min="8" max="8" width="12.41015625" customWidth="1"/>
    <col min="9" max="9" width="11.29296875" customWidth="1"/>
    <col min="11" max="11" width="11.05859375" customWidth="1"/>
    <col min="12" max="12" width="9.8203125" customWidth="1"/>
  </cols>
  <sheetData>
    <row r="1" spans="1:13" x14ac:dyDescent="0.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</v>
      </c>
    </row>
    <row r="2" spans="1:13" x14ac:dyDescent="0.5">
      <c r="A2">
        <v>1990</v>
      </c>
      <c r="C2" s="1">
        <v>60074</v>
      </c>
      <c r="D2" s="1">
        <v>85446</v>
      </c>
      <c r="E2" s="1">
        <v>71633</v>
      </c>
      <c r="F2" s="1">
        <v>47264</v>
      </c>
      <c r="G2" s="1">
        <v>51361</v>
      </c>
      <c r="H2" s="1">
        <v>109077</v>
      </c>
      <c r="I2" s="1">
        <v>33997</v>
      </c>
      <c r="J2" s="1">
        <v>75353</v>
      </c>
      <c r="K2" s="1">
        <v>114977</v>
      </c>
      <c r="L2" s="1">
        <v>56791</v>
      </c>
      <c r="M2" s="1">
        <v>705973</v>
      </c>
    </row>
    <row r="3" spans="1:13" x14ac:dyDescent="0.5">
      <c r="A3">
        <v>1991</v>
      </c>
      <c r="C3" s="1">
        <v>53869</v>
      </c>
      <c r="D3" s="1">
        <v>110920</v>
      </c>
      <c r="E3" s="1">
        <v>67441</v>
      </c>
      <c r="F3" s="1">
        <v>41890</v>
      </c>
      <c r="G3" s="1">
        <v>51594</v>
      </c>
      <c r="H3" s="1">
        <v>89856</v>
      </c>
      <c r="I3" s="1">
        <v>56666</v>
      </c>
      <c r="J3" s="1">
        <v>73578</v>
      </c>
      <c r="K3" s="1">
        <v>112582</v>
      </c>
      <c r="L3" s="1">
        <v>53277</v>
      </c>
      <c r="M3" s="1">
        <v>710673</v>
      </c>
    </row>
    <row r="4" spans="1:13" x14ac:dyDescent="0.5">
      <c r="A4">
        <v>1992</v>
      </c>
      <c r="C4" s="1">
        <v>46646</v>
      </c>
      <c r="D4" s="1">
        <v>100116</v>
      </c>
      <c r="E4" s="1">
        <v>70281</v>
      </c>
      <c r="F4" s="1">
        <v>39974</v>
      </c>
      <c r="G4" s="1">
        <v>47703</v>
      </c>
      <c r="H4" s="1">
        <v>62831</v>
      </c>
      <c r="I4" s="1">
        <v>54709</v>
      </c>
      <c r="J4" s="1">
        <v>88799</v>
      </c>
      <c r="K4" s="1">
        <v>118006</v>
      </c>
      <c r="L4" s="1">
        <v>55606</v>
      </c>
      <c r="M4" s="1">
        <v>684671</v>
      </c>
    </row>
    <row r="5" spans="1:13" x14ac:dyDescent="0.5">
      <c r="A5">
        <v>1993</v>
      </c>
      <c r="C5" s="1">
        <v>73448</v>
      </c>
      <c r="D5" s="1">
        <v>83573</v>
      </c>
      <c r="E5" s="1">
        <v>58207</v>
      </c>
      <c r="F5" s="1">
        <v>45768</v>
      </c>
      <c r="G5" s="1">
        <v>48377</v>
      </c>
      <c r="H5" s="1">
        <v>58633</v>
      </c>
      <c r="I5" s="1">
        <v>45781</v>
      </c>
      <c r="J5" s="1">
        <v>69094</v>
      </c>
      <c r="K5" s="1">
        <v>119448</v>
      </c>
      <c r="L5" s="1">
        <v>62861</v>
      </c>
      <c r="M5" s="1">
        <v>665190</v>
      </c>
    </row>
    <row r="6" spans="1:13" x14ac:dyDescent="0.5">
      <c r="A6">
        <v>1994</v>
      </c>
      <c r="C6" s="1">
        <v>15546</v>
      </c>
      <c r="D6" s="1">
        <v>80027</v>
      </c>
      <c r="E6" s="1">
        <v>89212</v>
      </c>
      <c r="F6" s="1">
        <v>86798</v>
      </c>
      <c r="G6" s="1">
        <v>60788</v>
      </c>
      <c r="H6" s="1">
        <v>47894</v>
      </c>
      <c r="I6" s="1">
        <v>34876</v>
      </c>
      <c r="J6" s="1">
        <v>72736</v>
      </c>
      <c r="K6" s="1">
        <v>131604</v>
      </c>
      <c r="L6" s="1">
        <v>58802</v>
      </c>
      <c r="M6" s="1">
        <v>678283</v>
      </c>
    </row>
    <row r="7" spans="1:13" x14ac:dyDescent="0.5">
      <c r="A7">
        <v>1995</v>
      </c>
      <c r="C7" s="1">
        <v>42479</v>
      </c>
      <c r="D7" s="1">
        <v>69279</v>
      </c>
      <c r="E7" s="1">
        <v>89237</v>
      </c>
      <c r="F7" s="1">
        <v>43358</v>
      </c>
      <c r="G7" s="1">
        <v>56257</v>
      </c>
      <c r="H7" s="1">
        <v>58686</v>
      </c>
      <c r="I7" s="1">
        <v>93179</v>
      </c>
      <c r="J7" s="1">
        <v>47796</v>
      </c>
      <c r="K7" s="1">
        <v>130092</v>
      </c>
      <c r="L7" s="1">
        <v>68940</v>
      </c>
      <c r="M7" s="1">
        <v>699303</v>
      </c>
    </row>
    <row r="8" spans="1:13" x14ac:dyDescent="0.5">
      <c r="A8">
        <v>1996</v>
      </c>
      <c r="C8" s="1">
        <v>34455</v>
      </c>
      <c r="D8" s="1">
        <v>110574</v>
      </c>
      <c r="E8" s="1">
        <v>89309</v>
      </c>
      <c r="F8" s="1">
        <v>54391</v>
      </c>
      <c r="G8" s="1">
        <v>63995</v>
      </c>
      <c r="H8" s="1">
        <v>43012</v>
      </c>
      <c r="I8" s="1">
        <v>86285</v>
      </c>
      <c r="J8" s="1">
        <v>74508</v>
      </c>
      <c r="K8" s="1">
        <v>131287</v>
      </c>
      <c r="L8" s="1">
        <v>71613</v>
      </c>
      <c r="M8" s="1">
        <v>759429</v>
      </c>
    </row>
    <row r="9" spans="1:13" x14ac:dyDescent="0.5">
      <c r="A9">
        <v>1997</v>
      </c>
      <c r="C9" s="1">
        <v>44106</v>
      </c>
      <c r="D9" s="1">
        <v>54500</v>
      </c>
      <c r="E9" s="1">
        <v>28736</v>
      </c>
      <c r="F9" s="1">
        <v>56008</v>
      </c>
      <c r="G9" s="1">
        <v>65099</v>
      </c>
      <c r="H9" s="1">
        <v>82675</v>
      </c>
      <c r="I9" s="1">
        <v>57399</v>
      </c>
      <c r="J9" s="1">
        <v>77299</v>
      </c>
      <c r="K9" s="1">
        <v>136939</v>
      </c>
      <c r="L9" s="1">
        <v>31379</v>
      </c>
      <c r="M9" s="1">
        <v>634140</v>
      </c>
    </row>
    <row r="10" spans="1:13" x14ac:dyDescent="0.5">
      <c r="A10">
        <v>1998</v>
      </c>
      <c r="C10" s="1">
        <v>57948</v>
      </c>
      <c r="D10" s="1">
        <v>110087</v>
      </c>
      <c r="E10" s="1">
        <v>94660</v>
      </c>
      <c r="F10" s="1">
        <v>53131</v>
      </c>
      <c r="G10" s="1">
        <v>61238</v>
      </c>
      <c r="H10" s="1">
        <v>55598</v>
      </c>
      <c r="I10" s="1">
        <v>79440</v>
      </c>
      <c r="J10" s="1">
        <v>72417</v>
      </c>
      <c r="K10" s="1">
        <v>122276</v>
      </c>
      <c r="L10" s="1">
        <v>72561</v>
      </c>
      <c r="M10" s="1">
        <v>779356</v>
      </c>
    </row>
    <row r="11" spans="1:13" x14ac:dyDescent="0.5">
      <c r="A11">
        <v>1999</v>
      </c>
      <c r="C11" s="1">
        <v>49812</v>
      </c>
      <c r="D11" s="1">
        <v>104352</v>
      </c>
      <c r="E11" s="1">
        <v>19762</v>
      </c>
      <c r="F11" s="1">
        <v>55650</v>
      </c>
      <c r="G11" s="1">
        <v>57779</v>
      </c>
      <c r="H11" s="1">
        <v>26276</v>
      </c>
      <c r="I11" s="1">
        <v>89598</v>
      </c>
      <c r="J11" s="1">
        <v>87812</v>
      </c>
      <c r="K11" s="1">
        <v>136832</v>
      </c>
      <c r="L11" s="1">
        <v>79574</v>
      </c>
      <c r="M11" s="1">
        <v>707447</v>
      </c>
    </row>
    <row r="12" spans="1:13" x14ac:dyDescent="0.5">
      <c r="A12">
        <v>2000</v>
      </c>
      <c r="C12" s="1">
        <v>53331</v>
      </c>
      <c r="D12" s="1">
        <v>107971</v>
      </c>
      <c r="E12" s="1">
        <v>94959</v>
      </c>
      <c r="F12" s="1">
        <v>69580</v>
      </c>
      <c r="G12" s="1">
        <v>60275</v>
      </c>
      <c r="H12" s="1">
        <v>58343</v>
      </c>
      <c r="I12" s="1">
        <v>96904</v>
      </c>
      <c r="J12" s="1">
        <v>86075</v>
      </c>
      <c r="K12" s="1">
        <v>137513</v>
      </c>
      <c r="L12" s="1">
        <v>81773</v>
      </c>
      <c r="M12" s="1">
        <v>846724</v>
      </c>
    </row>
    <row r="13" spans="1:13" x14ac:dyDescent="0.5">
      <c r="A13">
        <v>2001</v>
      </c>
      <c r="C13" s="1">
        <v>47940</v>
      </c>
      <c r="D13" s="1">
        <v>77747</v>
      </c>
      <c r="E13" s="1">
        <v>46540</v>
      </c>
      <c r="F13" s="1">
        <v>51921</v>
      </c>
      <c r="G13" s="1">
        <v>54116</v>
      </c>
      <c r="H13" s="1">
        <v>57330</v>
      </c>
      <c r="I13" s="1">
        <v>84975</v>
      </c>
      <c r="J13" s="1">
        <v>84538</v>
      </c>
      <c r="K13" s="1">
        <v>113450</v>
      </c>
      <c r="L13" s="1">
        <v>76620</v>
      </c>
      <c r="M13" s="1">
        <v>695177</v>
      </c>
    </row>
    <row r="14" spans="1:13" x14ac:dyDescent="0.5">
      <c r="A14">
        <v>2002</v>
      </c>
      <c r="C14" s="1">
        <v>54036</v>
      </c>
      <c r="D14" s="1">
        <v>86533</v>
      </c>
      <c r="E14">
        <v>80685</v>
      </c>
      <c r="F14" s="1">
        <v>34563</v>
      </c>
      <c r="G14" s="1">
        <v>53226</v>
      </c>
      <c r="H14" s="1">
        <v>73763</v>
      </c>
      <c r="I14" s="1">
        <v>67634</v>
      </c>
      <c r="J14" s="1">
        <v>46876</v>
      </c>
      <c r="K14" s="1">
        <v>118905</v>
      </c>
      <c r="L14" s="1">
        <v>80756</v>
      </c>
      <c r="M14" s="1">
        <v>696977</v>
      </c>
    </row>
    <row r="15" spans="1:13" x14ac:dyDescent="0.5">
      <c r="A15">
        <v>2003</v>
      </c>
      <c r="C15" s="1">
        <v>61364</v>
      </c>
      <c r="D15" s="1">
        <v>115016</v>
      </c>
      <c r="E15" s="1">
        <v>97655</v>
      </c>
      <c r="F15" s="1">
        <v>54579</v>
      </c>
      <c r="G15" s="1">
        <v>65923</v>
      </c>
      <c r="H15" s="1">
        <v>64152</v>
      </c>
      <c r="I15" s="1">
        <v>96614</v>
      </c>
      <c r="J15" s="1">
        <v>78855</v>
      </c>
      <c r="K15" s="1">
        <v>129589</v>
      </c>
      <c r="L15" s="1">
        <v>70208</v>
      </c>
      <c r="M15" s="1">
        <v>833955</v>
      </c>
    </row>
    <row r="16" spans="1:13" x14ac:dyDescent="0.5">
      <c r="A16">
        <v>2004</v>
      </c>
      <c r="C16" s="1">
        <v>61289</v>
      </c>
      <c r="D16" s="1">
        <v>118640</v>
      </c>
      <c r="E16" s="1">
        <v>95043</v>
      </c>
      <c r="F16" s="1">
        <v>60296</v>
      </c>
      <c r="G16" s="1">
        <v>61288</v>
      </c>
      <c r="H16" s="1">
        <v>57718</v>
      </c>
      <c r="I16" s="1">
        <v>91556</v>
      </c>
      <c r="J16" s="1">
        <v>88822</v>
      </c>
      <c r="K16" s="1">
        <v>119461</v>
      </c>
      <c r="L16" s="1">
        <v>82206</v>
      </c>
      <c r="M16" s="1">
        <v>836319</v>
      </c>
    </row>
    <row r="17" spans="1:13" x14ac:dyDescent="0.5">
      <c r="A17">
        <v>2005</v>
      </c>
      <c r="C17" s="1">
        <v>52201</v>
      </c>
      <c r="D17" s="1">
        <v>103512</v>
      </c>
      <c r="E17" s="1">
        <v>90153</v>
      </c>
      <c r="F17" s="1">
        <v>52983</v>
      </c>
      <c r="G17" s="1">
        <v>59945</v>
      </c>
      <c r="H17" s="1">
        <v>61306</v>
      </c>
      <c r="I17" s="1">
        <v>92233</v>
      </c>
      <c r="J17" s="1">
        <v>81722</v>
      </c>
      <c r="K17" s="1">
        <v>111634</v>
      </c>
      <c r="L17" s="1">
        <v>90241</v>
      </c>
      <c r="M17" s="1">
        <v>795930</v>
      </c>
    </row>
    <row r="18" spans="1:13" x14ac:dyDescent="0.5">
      <c r="A18">
        <v>2006</v>
      </c>
      <c r="C18" s="1">
        <v>52527</v>
      </c>
      <c r="D18" s="1">
        <v>94963</v>
      </c>
      <c r="E18" s="1">
        <v>91768</v>
      </c>
      <c r="F18" s="1">
        <v>55989</v>
      </c>
      <c r="G18" s="1">
        <v>30840</v>
      </c>
      <c r="H18" s="1">
        <v>65976</v>
      </c>
      <c r="I18" s="1">
        <v>103323</v>
      </c>
      <c r="J18" s="1">
        <v>81734</v>
      </c>
      <c r="K18" s="1">
        <v>145461</v>
      </c>
      <c r="L18" s="1">
        <v>63375</v>
      </c>
      <c r="M18" s="1">
        <v>785956</v>
      </c>
    </row>
    <row r="19" spans="1:13" x14ac:dyDescent="0.5">
      <c r="A19">
        <v>2007</v>
      </c>
      <c r="C19" s="1">
        <v>57798</v>
      </c>
      <c r="D19" s="1">
        <v>102325</v>
      </c>
      <c r="E19" s="1">
        <v>93473</v>
      </c>
      <c r="F19" s="1">
        <v>63032</v>
      </c>
      <c r="G19" s="1">
        <v>69817</v>
      </c>
      <c r="H19" s="1">
        <v>75746</v>
      </c>
      <c r="I19" s="1">
        <v>88801</v>
      </c>
      <c r="J19" s="1">
        <v>63231</v>
      </c>
      <c r="K19" s="1">
        <v>145955</v>
      </c>
      <c r="L19" s="1">
        <v>98433</v>
      </c>
      <c r="M19" s="1">
        <v>858611</v>
      </c>
    </row>
    <row r="20" spans="1:13" x14ac:dyDescent="0.5">
      <c r="A20">
        <v>2008</v>
      </c>
      <c r="B20" s="1">
        <v>35215</v>
      </c>
      <c r="C20" s="1">
        <v>42666</v>
      </c>
      <c r="D20" s="1">
        <v>87457</v>
      </c>
      <c r="E20" s="1">
        <v>85495</v>
      </c>
      <c r="F20" s="1">
        <v>54532</v>
      </c>
      <c r="G20" s="1">
        <v>71199</v>
      </c>
      <c r="H20" s="1">
        <v>67028</v>
      </c>
      <c r="I20" s="1">
        <v>80094</v>
      </c>
      <c r="J20" s="1">
        <v>63310</v>
      </c>
      <c r="K20" s="1">
        <v>76296</v>
      </c>
      <c r="L20" s="1">
        <v>101775</v>
      </c>
      <c r="M20" s="1">
        <v>765067</v>
      </c>
    </row>
    <row r="21" spans="1:13" x14ac:dyDescent="0.5">
      <c r="A21">
        <v>2009</v>
      </c>
      <c r="B21" s="1">
        <v>37932</v>
      </c>
      <c r="C21" s="1">
        <v>60369</v>
      </c>
      <c r="D21" s="1">
        <v>105885</v>
      </c>
      <c r="E21" s="1">
        <v>70294</v>
      </c>
      <c r="F21" s="1">
        <v>62945</v>
      </c>
      <c r="G21" s="1">
        <v>71537</v>
      </c>
      <c r="H21" s="1">
        <v>86240</v>
      </c>
      <c r="I21" s="1">
        <v>108929</v>
      </c>
      <c r="J21" s="1">
        <v>90166</v>
      </c>
      <c r="K21" s="1">
        <v>79272</v>
      </c>
      <c r="L21" s="1">
        <v>104370</v>
      </c>
      <c r="M21" s="1">
        <v>877939</v>
      </c>
    </row>
    <row r="22" spans="1:13" x14ac:dyDescent="0.5">
      <c r="A22">
        <v>2010</v>
      </c>
      <c r="B22" s="1">
        <v>47677</v>
      </c>
      <c r="C22" s="1">
        <v>77485</v>
      </c>
      <c r="D22" s="1">
        <v>131699</v>
      </c>
      <c r="E22" s="1">
        <v>112130</v>
      </c>
      <c r="F22" s="1">
        <v>78748</v>
      </c>
      <c r="G22" s="1">
        <v>81553</v>
      </c>
      <c r="H22" s="1">
        <v>69735</v>
      </c>
      <c r="I22" s="1">
        <v>125573</v>
      </c>
      <c r="J22" s="1">
        <v>105073</v>
      </c>
      <c r="K22" s="1">
        <v>151647</v>
      </c>
      <c r="L22" s="1">
        <v>110567</v>
      </c>
      <c r="M22" s="1">
        <v>1091887</v>
      </c>
    </row>
    <row r="23" spans="1:13" x14ac:dyDescent="0.5">
      <c r="A23">
        <v>2011</v>
      </c>
      <c r="B23" s="1">
        <v>44167</v>
      </c>
      <c r="C23" s="1">
        <v>72550</v>
      </c>
      <c r="D23" s="1">
        <v>127674</v>
      </c>
      <c r="E23" s="1">
        <v>107112</v>
      </c>
      <c r="F23" s="1">
        <v>73729</v>
      </c>
      <c r="G23" s="1">
        <v>74961</v>
      </c>
      <c r="H23" s="1">
        <v>49710</v>
      </c>
      <c r="I23" s="1">
        <v>112822</v>
      </c>
      <c r="J23" s="1">
        <v>94314</v>
      </c>
      <c r="K23" s="1">
        <v>146635</v>
      </c>
      <c r="L23" s="1">
        <v>105499</v>
      </c>
      <c r="M23" s="1">
        <v>1009173</v>
      </c>
    </row>
    <row r="24" spans="1:13" x14ac:dyDescent="0.5">
      <c r="A24">
        <v>2012</v>
      </c>
      <c r="B24" s="1">
        <v>42854</v>
      </c>
      <c r="C24" s="1">
        <v>67508</v>
      </c>
      <c r="D24" s="1">
        <v>118433</v>
      </c>
      <c r="E24" s="1">
        <v>100744</v>
      </c>
      <c r="F24" s="1">
        <v>51781</v>
      </c>
      <c r="G24" s="1">
        <v>75564</v>
      </c>
      <c r="H24" s="1">
        <v>75644</v>
      </c>
      <c r="I24" s="1">
        <v>101272</v>
      </c>
      <c r="J24" s="1">
        <v>92418</v>
      </c>
      <c r="K24" s="1">
        <v>139484</v>
      </c>
      <c r="L24" s="1">
        <v>99595</v>
      </c>
      <c r="M24" s="1">
        <v>965297</v>
      </c>
    </row>
    <row r="25" spans="1:13" x14ac:dyDescent="0.5">
      <c r="A25">
        <v>2013</v>
      </c>
      <c r="B25" s="1">
        <v>42626</v>
      </c>
      <c r="C25" s="1">
        <v>72794</v>
      </c>
      <c r="D25" s="1">
        <v>116267</v>
      </c>
      <c r="E25" s="1">
        <v>105310</v>
      </c>
      <c r="F25" s="1">
        <v>67770</v>
      </c>
      <c r="G25" s="1">
        <v>68092</v>
      </c>
      <c r="H25" s="1">
        <v>68252</v>
      </c>
      <c r="I25" s="1">
        <v>102176</v>
      </c>
      <c r="J25" s="1">
        <v>82163</v>
      </c>
      <c r="K25" s="1">
        <v>122223</v>
      </c>
      <c r="L25" s="1">
        <v>98221</v>
      </c>
      <c r="M25" s="1">
        <v>927563</v>
      </c>
    </row>
    <row r="26" spans="1:13" x14ac:dyDescent="0.5">
      <c r="A26">
        <v>2014</v>
      </c>
      <c r="B26" s="1">
        <v>46478</v>
      </c>
      <c r="C26" s="1">
        <v>73571</v>
      </c>
      <c r="D26" s="1">
        <v>126666</v>
      </c>
      <c r="E26" s="1">
        <v>94691</v>
      </c>
      <c r="F26" s="1">
        <v>62499</v>
      </c>
      <c r="G26" s="1">
        <v>66758</v>
      </c>
      <c r="H26" s="1">
        <v>63616</v>
      </c>
      <c r="I26" s="1">
        <v>93808</v>
      </c>
      <c r="J26" s="1">
        <v>87827</v>
      </c>
      <c r="K26" s="1">
        <v>126629</v>
      </c>
      <c r="L26" s="1">
        <v>97604</v>
      </c>
      <c r="M26" s="1">
        <v>929748</v>
      </c>
    </row>
    <row r="27" spans="1:13" x14ac:dyDescent="0.5">
      <c r="A27">
        <v>2015</v>
      </c>
      <c r="B27" s="1">
        <v>50327</v>
      </c>
      <c r="C27" s="1">
        <v>90954</v>
      </c>
      <c r="D27" s="1">
        <v>126666</v>
      </c>
      <c r="E27" s="1">
        <v>97906</v>
      </c>
      <c r="F27" s="1">
        <v>63989</v>
      </c>
      <c r="G27" s="1">
        <v>69687</v>
      </c>
      <c r="H27" s="1">
        <v>71348</v>
      </c>
      <c r="I27" s="1">
        <v>104887</v>
      </c>
      <c r="J27" s="1">
        <v>95685</v>
      </c>
      <c r="K27" s="1">
        <v>140886</v>
      </c>
      <c r="L27" s="1">
        <v>107397</v>
      </c>
      <c r="M27" s="1">
        <v>1019732</v>
      </c>
    </row>
    <row r="28" spans="1:13" x14ac:dyDescent="0.5">
      <c r="A28">
        <v>2016</v>
      </c>
      <c r="B28" s="1">
        <v>40449</v>
      </c>
      <c r="C28" s="1">
        <v>78364</v>
      </c>
      <c r="D28" s="1">
        <v>119117</v>
      </c>
      <c r="E28" s="1">
        <v>109429</v>
      </c>
      <c r="F28" s="1">
        <v>75243</v>
      </c>
      <c r="G28" s="1">
        <v>75995</v>
      </c>
      <c r="H28" s="1">
        <v>72654</v>
      </c>
      <c r="I28" s="1">
        <v>104852</v>
      </c>
      <c r="J28" s="1">
        <v>85473</v>
      </c>
      <c r="K28" s="1">
        <v>150747</v>
      </c>
      <c r="L28" s="1">
        <v>116041</v>
      </c>
      <c r="M28" s="1">
        <v>1028364</v>
      </c>
    </row>
    <row r="29" spans="1:13" x14ac:dyDescent="0.5">
      <c r="A29">
        <v>2017</v>
      </c>
      <c r="B29" s="1">
        <v>57083</v>
      </c>
      <c r="C29" s="1">
        <v>71211</v>
      </c>
      <c r="D29" s="1">
        <v>113291</v>
      </c>
      <c r="E29" s="1">
        <v>99148</v>
      </c>
      <c r="F29" s="1">
        <v>55041</v>
      </c>
      <c r="G29" s="1">
        <v>76844</v>
      </c>
      <c r="H29" s="1">
        <v>75041</v>
      </c>
      <c r="I29" s="1">
        <v>104409</v>
      </c>
      <c r="J29" s="1">
        <v>100516</v>
      </c>
      <c r="K29" s="1">
        <v>148424</v>
      </c>
      <c r="L29" s="1">
        <v>113470</v>
      </c>
      <c r="M29" s="1">
        <v>1014478</v>
      </c>
    </row>
    <row r="30" spans="1:13" x14ac:dyDescent="0.5">
      <c r="A30">
        <v>2018</v>
      </c>
      <c r="C30" s="1">
        <v>78275</v>
      </c>
      <c r="D30" s="1">
        <v>123303</v>
      </c>
      <c r="E30" s="1">
        <v>101003</v>
      </c>
      <c r="F30" s="1">
        <v>71538</v>
      </c>
      <c r="G30" s="1">
        <v>71287</v>
      </c>
      <c r="H30" s="1">
        <v>74153</v>
      </c>
      <c r="I30" s="1">
        <v>110322</v>
      </c>
      <c r="J30" s="1">
        <v>109396</v>
      </c>
      <c r="K30" s="1">
        <v>107660</v>
      </c>
      <c r="L30" s="1">
        <v>130319</v>
      </c>
      <c r="M30" s="1">
        <v>977256</v>
      </c>
    </row>
    <row r="31" spans="1:13" x14ac:dyDescent="0.5">
      <c r="A31">
        <v>2019</v>
      </c>
      <c r="B31" s="1">
        <v>42898</v>
      </c>
      <c r="C31" s="1">
        <v>78019</v>
      </c>
      <c r="D31" s="1">
        <v>111438</v>
      </c>
      <c r="E31" s="1">
        <v>68538</v>
      </c>
      <c r="F31" s="1">
        <v>80167</v>
      </c>
      <c r="G31" s="1">
        <v>50653</v>
      </c>
      <c r="H31" s="1">
        <v>82311</v>
      </c>
      <c r="I31" s="1">
        <v>116017</v>
      </c>
      <c r="J31" s="1">
        <v>94491</v>
      </c>
      <c r="K31" s="1">
        <v>136448</v>
      </c>
      <c r="L31" s="1">
        <v>77049</v>
      </c>
      <c r="M31" s="1">
        <v>938029</v>
      </c>
    </row>
    <row r="32" spans="1:13" x14ac:dyDescent="0.5">
      <c r="A32">
        <v>2021</v>
      </c>
      <c r="B32" s="1">
        <v>27209</v>
      </c>
      <c r="C32" s="1">
        <v>56034</v>
      </c>
      <c r="D32" s="1">
        <v>83739</v>
      </c>
      <c r="E32" s="1">
        <v>93182</v>
      </c>
      <c r="F32" s="1">
        <v>57852</v>
      </c>
      <c r="G32" s="1">
        <v>59002</v>
      </c>
      <c r="H32" s="1">
        <v>58441</v>
      </c>
      <c r="I32" s="1">
        <v>78107</v>
      </c>
      <c r="J32" s="1">
        <v>79049</v>
      </c>
      <c r="K32" s="1">
        <v>126715</v>
      </c>
      <c r="L32" s="1">
        <v>104998</v>
      </c>
      <c r="M32" s="1">
        <v>824328</v>
      </c>
    </row>
    <row r="33" spans="1:13" x14ac:dyDescent="0.5">
      <c r="A33">
        <v>2022</v>
      </c>
      <c r="B33" s="1">
        <v>47309</v>
      </c>
      <c r="C33" s="1">
        <v>66519</v>
      </c>
      <c r="D33" s="1">
        <v>115586</v>
      </c>
      <c r="E33" s="1">
        <v>105247</v>
      </c>
      <c r="F33" s="1">
        <v>64068</v>
      </c>
      <c r="G33" s="1">
        <v>69327</v>
      </c>
      <c r="H33" s="1">
        <v>66057</v>
      </c>
      <c r="I33" s="1">
        <v>92300</v>
      </c>
      <c r="J33" s="1">
        <v>90994</v>
      </c>
      <c r="K33" s="1">
        <v>136961</v>
      </c>
      <c r="L33" s="1">
        <v>105804</v>
      </c>
      <c r="M33" s="1">
        <v>960172</v>
      </c>
    </row>
    <row r="34" spans="1:13" x14ac:dyDescent="0.5">
      <c r="A34">
        <v>2023</v>
      </c>
      <c r="B34" s="1">
        <v>39950</v>
      </c>
      <c r="C34" s="1">
        <v>69050</v>
      </c>
      <c r="D34" s="1">
        <v>62501</v>
      </c>
      <c r="E34" s="1">
        <v>101078</v>
      </c>
      <c r="F34" s="1">
        <v>68441</v>
      </c>
      <c r="G34" s="1">
        <v>78091</v>
      </c>
      <c r="H34" s="1">
        <v>76085</v>
      </c>
      <c r="I34" s="1">
        <v>109535</v>
      </c>
      <c r="J34" s="1">
        <v>71540</v>
      </c>
      <c r="K34" s="1">
        <v>135545</v>
      </c>
      <c r="L34" s="1">
        <v>114607</v>
      </c>
      <c r="M34" s="1">
        <v>926425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C7DC-2EFA-4E32-9135-B3BF6E84B2D5}">
  <dimension ref="A1:D345"/>
  <sheetViews>
    <sheetView workbookViewId="0">
      <selection sqref="A1:D345"/>
    </sheetView>
  </sheetViews>
  <sheetFormatPr defaultRowHeight="12.9" x14ac:dyDescent="0.5"/>
  <cols>
    <col min="1" max="1" width="6.87890625" bestFit="1" customWidth="1"/>
    <col min="2" max="2" width="7.76171875" bestFit="1" customWidth="1"/>
    <col min="3" max="3" width="10.64453125" bestFit="1" customWidth="1"/>
    <col min="4" max="4" width="7.87890625" bestFit="1" customWidth="1"/>
  </cols>
  <sheetData>
    <row r="1" spans="1:4" x14ac:dyDescent="0.5">
      <c r="A1" t="s">
        <v>0</v>
      </c>
      <c r="B1" t="s">
        <v>1</v>
      </c>
      <c r="C1" t="s">
        <v>16</v>
      </c>
      <c r="D1" t="s">
        <v>17</v>
      </c>
    </row>
    <row r="2" spans="1:4" x14ac:dyDescent="0.5">
      <c r="A2">
        <v>1990</v>
      </c>
      <c r="B2">
        <v>705973</v>
      </c>
      <c r="C2" t="s">
        <v>6</v>
      </c>
      <c r="D2">
        <v>60074</v>
      </c>
    </row>
    <row r="3" spans="1:4" x14ac:dyDescent="0.5">
      <c r="A3">
        <v>1990</v>
      </c>
      <c r="B3">
        <v>705973</v>
      </c>
      <c r="C3" t="s">
        <v>7</v>
      </c>
      <c r="D3">
        <v>85446</v>
      </c>
    </row>
    <row r="4" spans="1:4" x14ac:dyDescent="0.5">
      <c r="A4">
        <v>1990</v>
      </c>
      <c r="B4">
        <v>705973</v>
      </c>
      <c r="C4" t="s">
        <v>8</v>
      </c>
      <c r="D4">
        <v>71633</v>
      </c>
    </row>
    <row r="5" spans="1:4" x14ac:dyDescent="0.5">
      <c r="A5">
        <v>1990</v>
      </c>
      <c r="B5">
        <v>705973</v>
      </c>
      <c r="C5" t="s">
        <v>9</v>
      </c>
      <c r="D5">
        <v>47264</v>
      </c>
    </row>
    <row r="6" spans="1:4" x14ac:dyDescent="0.5">
      <c r="A6">
        <v>1990</v>
      </c>
      <c r="B6">
        <v>705973</v>
      </c>
      <c r="C6" t="s">
        <v>10</v>
      </c>
      <c r="D6">
        <v>51361</v>
      </c>
    </row>
    <row r="7" spans="1:4" x14ac:dyDescent="0.5">
      <c r="A7">
        <v>1990</v>
      </c>
      <c r="B7">
        <v>705973</v>
      </c>
      <c r="C7" t="s">
        <v>11</v>
      </c>
      <c r="D7">
        <v>109077</v>
      </c>
    </row>
    <row r="8" spans="1:4" x14ac:dyDescent="0.5">
      <c r="A8">
        <v>1990</v>
      </c>
      <c r="B8">
        <v>705973</v>
      </c>
      <c r="C8" t="s">
        <v>12</v>
      </c>
      <c r="D8">
        <v>33997</v>
      </c>
    </row>
    <row r="9" spans="1:4" x14ac:dyDescent="0.5">
      <c r="A9">
        <v>1990</v>
      </c>
      <c r="B9">
        <v>705973</v>
      </c>
      <c r="C9" t="s">
        <v>13</v>
      </c>
      <c r="D9">
        <v>75353</v>
      </c>
    </row>
    <row r="10" spans="1:4" x14ac:dyDescent="0.5">
      <c r="A10">
        <v>1990</v>
      </c>
      <c r="B10">
        <v>705973</v>
      </c>
      <c r="C10" t="s">
        <v>14</v>
      </c>
      <c r="D10">
        <v>114977</v>
      </c>
    </row>
    <row r="11" spans="1:4" x14ac:dyDescent="0.5">
      <c r="A11">
        <v>1990</v>
      </c>
      <c r="B11">
        <v>705973</v>
      </c>
      <c r="C11" t="s">
        <v>15</v>
      </c>
      <c r="D11">
        <v>56791</v>
      </c>
    </row>
    <row r="12" spans="1:4" x14ac:dyDescent="0.5">
      <c r="A12">
        <v>1991</v>
      </c>
      <c r="B12">
        <v>710673</v>
      </c>
      <c r="C12" t="s">
        <v>6</v>
      </c>
      <c r="D12">
        <v>53869</v>
      </c>
    </row>
    <row r="13" spans="1:4" x14ac:dyDescent="0.5">
      <c r="A13">
        <v>1991</v>
      </c>
      <c r="B13">
        <v>710673</v>
      </c>
      <c r="C13" t="s">
        <v>7</v>
      </c>
      <c r="D13">
        <v>110920</v>
      </c>
    </row>
    <row r="14" spans="1:4" x14ac:dyDescent="0.5">
      <c r="A14">
        <v>1991</v>
      </c>
      <c r="B14">
        <v>710673</v>
      </c>
      <c r="C14" t="s">
        <v>8</v>
      </c>
      <c r="D14">
        <v>67441</v>
      </c>
    </row>
    <row r="15" spans="1:4" x14ac:dyDescent="0.5">
      <c r="A15">
        <v>1991</v>
      </c>
      <c r="B15">
        <v>710673</v>
      </c>
      <c r="C15" t="s">
        <v>9</v>
      </c>
      <c r="D15">
        <v>41890</v>
      </c>
    </row>
    <row r="16" spans="1:4" x14ac:dyDescent="0.5">
      <c r="A16">
        <v>1991</v>
      </c>
      <c r="B16">
        <v>710673</v>
      </c>
      <c r="C16" t="s">
        <v>10</v>
      </c>
      <c r="D16">
        <v>51594</v>
      </c>
    </row>
    <row r="17" spans="1:4" x14ac:dyDescent="0.5">
      <c r="A17">
        <v>1991</v>
      </c>
      <c r="B17">
        <v>710673</v>
      </c>
      <c r="C17" t="s">
        <v>11</v>
      </c>
      <c r="D17">
        <v>89856</v>
      </c>
    </row>
    <row r="18" spans="1:4" x14ac:dyDescent="0.5">
      <c r="A18">
        <v>1991</v>
      </c>
      <c r="B18">
        <v>710673</v>
      </c>
      <c r="C18" t="s">
        <v>12</v>
      </c>
      <c r="D18">
        <v>56666</v>
      </c>
    </row>
    <row r="19" spans="1:4" x14ac:dyDescent="0.5">
      <c r="A19">
        <v>1991</v>
      </c>
      <c r="B19">
        <v>710673</v>
      </c>
      <c r="C19" t="s">
        <v>13</v>
      </c>
      <c r="D19">
        <v>73578</v>
      </c>
    </row>
    <row r="20" spans="1:4" x14ac:dyDescent="0.5">
      <c r="A20">
        <v>1991</v>
      </c>
      <c r="B20">
        <v>710673</v>
      </c>
      <c r="C20" t="s">
        <v>14</v>
      </c>
      <c r="D20">
        <v>112582</v>
      </c>
    </row>
    <row r="21" spans="1:4" x14ac:dyDescent="0.5">
      <c r="A21">
        <v>1991</v>
      </c>
      <c r="B21">
        <v>710673</v>
      </c>
      <c r="C21" t="s">
        <v>15</v>
      </c>
      <c r="D21">
        <v>53277</v>
      </c>
    </row>
    <row r="22" spans="1:4" x14ac:dyDescent="0.5">
      <c r="A22">
        <v>1992</v>
      </c>
      <c r="B22">
        <v>684671</v>
      </c>
      <c r="C22" t="s">
        <v>6</v>
      </c>
      <c r="D22">
        <v>46646</v>
      </c>
    </row>
    <row r="23" spans="1:4" x14ac:dyDescent="0.5">
      <c r="A23">
        <v>1992</v>
      </c>
      <c r="B23">
        <v>684671</v>
      </c>
      <c r="C23" t="s">
        <v>7</v>
      </c>
      <c r="D23">
        <v>100116</v>
      </c>
    </row>
    <row r="24" spans="1:4" x14ac:dyDescent="0.5">
      <c r="A24">
        <v>1992</v>
      </c>
      <c r="B24">
        <v>684671</v>
      </c>
      <c r="C24" t="s">
        <v>8</v>
      </c>
      <c r="D24">
        <v>70281</v>
      </c>
    </row>
    <row r="25" spans="1:4" x14ac:dyDescent="0.5">
      <c r="A25">
        <v>1992</v>
      </c>
      <c r="B25">
        <v>684671</v>
      </c>
      <c r="C25" t="s">
        <v>9</v>
      </c>
      <c r="D25">
        <v>39974</v>
      </c>
    </row>
    <row r="26" spans="1:4" x14ac:dyDescent="0.5">
      <c r="A26">
        <v>1992</v>
      </c>
      <c r="B26">
        <v>684671</v>
      </c>
      <c r="C26" t="s">
        <v>10</v>
      </c>
      <c r="D26">
        <v>47703</v>
      </c>
    </row>
    <row r="27" spans="1:4" x14ac:dyDescent="0.5">
      <c r="A27">
        <v>1992</v>
      </c>
      <c r="B27">
        <v>684671</v>
      </c>
      <c r="C27" t="s">
        <v>11</v>
      </c>
      <c r="D27">
        <v>62831</v>
      </c>
    </row>
    <row r="28" spans="1:4" x14ac:dyDescent="0.5">
      <c r="A28">
        <v>1992</v>
      </c>
      <c r="B28">
        <v>684671</v>
      </c>
      <c r="C28" t="s">
        <v>12</v>
      </c>
      <c r="D28">
        <v>54709</v>
      </c>
    </row>
    <row r="29" spans="1:4" x14ac:dyDescent="0.5">
      <c r="A29">
        <v>1992</v>
      </c>
      <c r="B29">
        <v>684671</v>
      </c>
      <c r="C29" t="s">
        <v>13</v>
      </c>
      <c r="D29">
        <v>88799</v>
      </c>
    </row>
    <row r="30" spans="1:4" x14ac:dyDescent="0.5">
      <c r="A30">
        <v>1992</v>
      </c>
      <c r="B30">
        <v>684671</v>
      </c>
      <c r="C30" t="s">
        <v>14</v>
      </c>
      <c r="D30">
        <v>118006</v>
      </c>
    </row>
    <row r="31" spans="1:4" x14ac:dyDescent="0.5">
      <c r="A31">
        <v>1992</v>
      </c>
      <c r="B31">
        <v>684671</v>
      </c>
      <c r="C31" t="s">
        <v>15</v>
      </c>
      <c r="D31">
        <v>55606</v>
      </c>
    </row>
    <row r="32" spans="1:4" x14ac:dyDescent="0.5">
      <c r="A32">
        <v>1993</v>
      </c>
      <c r="B32">
        <v>665190</v>
      </c>
      <c r="C32" t="s">
        <v>6</v>
      </c>
      <c r="D32">
        <v>73448</v>
      </c>
    </row>
    <row r="33" spans="1:4" x14ac:dyDescent="0.5">
      <c r="A33">
        <v>1993</v>
      </c>
      <c r="B33">
        <v>665190</v>
      </c>
      <c r="C33" t="s">
        <v>7</v>
      </c>
      <c r="D33">
        <v>83573</v>
      </c>
    </row>
    <row r="34" spans="1:4" x14ac:dyDescent="0.5">
      <c r="A34">
        <v>1993</v>
      </c>
      <c r="B34">
        <v>665190</v>
      </c>
      <c r="C34" t="s">
        <v>8</v>
      </c>
      <c r="D34">
        <v>58207</v>
      </c>
    </row>
    <row r="35" spans="1:4" x14ac:dyDescent="0.5">
      <c r="A35">
        <v>1993</v>
      </c>
      <c r="B35">
        <v>665190</v>
      </c>
      <c r="C35" t="s">
        <v>9</v>
      </c>
      <c r="D35">
        <v>45768</v>
      </c>
    </row>
    <row r="36" spans="1:4" x14ac:dyDescent="0.5">
      <c r="A36">
        <v>1993</v>
      </c>
      <c r="B36">
        <v>665190</v>
      </c>
      <c r="C36" t="s">
        <v>10</v>
      </c>
      <c r="D36">
        <v>48377</v>
      </c>
    </row>
    <row r="37" spans="1:4" x14ac:dyDescent="0.5">
      <c r="A37">
        <v>1993</v>
      </c>
      <c r="B37">
        <v>665190</v>
      </c>
      <c r="C37" t="s">
        <v>11</v>
      </c>
      <c r="D37">
        <v>58633</v>
      </c>
    </row>
    <row r="38" spans="1:4" x14ac:dyDescent="0.5">
      <c r="A38">
        <v>1993</v>
      </c>
      <c r="B38">
        <v>665190</v>
      </c>
      <c r="C38" t="s">
        <v>12</v>
      </c>
      <c r="D38">
        <v>45781</v>
      </c>
    </row>
    <row r="39" spans="1:4" x14ac:dyDescent="0.5">
      <c r="A39">
        <v>1993</v>
      </c>
      <c r="B39">
        <v>665190</v>
      </c>
      <c r="C39" t="s">
        <v>13</v>
      </c>
      <c r="D39">
        <v>69094</v>
      </c>
    </row>
    <row r="40" spans="1:4" x14ac:dyDescent="0.5">
      <c r="A40">
        <v>1993</v>
      </c>
      <c r="B40">
        <v>665190</v>
      </c>
      <c r="C40" t="s">
        <v>14</v>
      </c>
      <c r="D40">
        <v>119448</v>
      </c>
    </row>
    <row r="41" spans="1:4" x14ac:dyDescent="0.5">
      <c r="A41">
        <v>1993</v>
      </c>
      <c r="B41">
        <v>665190</v>
      </c>
      <c r="C41" t="s">
        <v>15</v>
      </c>
      <c r="D41">
        <v>62861</v>
      </c>
    </row>
    <row r="42" spans="1:4" x14ac:dyDescent="0.5">
      <c r="A42">
        <v>1994</v>
      </c>
      <c r="B42">
        <v>678283</v>
      </c>
      <c r="C42" t="s">
        <v>6</v>
      </c>
      <c r="D42">
        <v>15546</v>
      </c>
    </row>
    <row r="43" spans="1:4" x14ac:dyDescent="0.5">
      <c r="A43">
        <v>1994</v>
      </c>
      <c r="B43">
        <v>678283</v>
      </c>
      <c r="C43" t="s">
        <v>7</v>
      </c>
      <c r="D43">
        <v>80027</v>
      </c>
    </row>
    <row r="44" spans="1:4" x14ac:dyDescent="0.5">
      <c r="A44">
        <v>1994</v>
      </c>
      <c r="B44">
        <v>678283</v>
      </c>
      <c r="C44" t="s">
        <v>8</v>
      </c>
      <c r="D44">
        <v>89212</v>
      </c>
    </row>
    <row r="45" spans="1:4" x14ac:dyDescent="0.5">
      <c r="A45">
        <v>1994</v>
      </c>
      <c r="B45">
        <v>678283</v>
      </c>
      <c r="C45" t="s">
        <v>9</v>
      </c>
      <c r="D45">
        <v>86798</v>
      </c>
    </row>
    <row r="46" spans="1:4" x14ac:dyDescent="0.5">
      <c r="A46">
        <v>1994</v>
      </c>
      <c r="B46">
        <v>678283</v>
      </c>
      <c r="C46" t="s">
        <v>10</v>
      </c>
      <c r="D46">
        <v>60788</v>
      </c>
    </row>
    <row r="47" spans="1:4" x14ac:dyDescent="0.5">
      <c r="A47">
        <v>1994</v>
      </c>
      <c r="B47">
        <v>678283</v>
      </c>
      <c r="C47" t="s">
        <v>11</v>
      </c>
      <c r="D47">
        <v>47894</v>
      </c>
    </row>
    <row r="48" spans="1:4" x14ac:dyDescent="0.5">
      <c r="A48">
        <v>1994</v>
      </c>
      <c r="B48">
        <v>678283</v>
      </c>
      <c r="C48" t="s">
        <v>12</v>
      </c>
      <c r="D48">
        <v>34876</v>
      </c>
    </row>
    <row r="49" spans="1:4" x14ac:dyDescent="0.5">
      <c r="A49">
        <v>1994</v>
      </c>
      <c r="B49">
        <v>678283</v>
      </c>
      <c r="C49" t="s">
        <v>13</v>
      </c>
      <c r="D49">
        <v>72736</v>
      </c>
    </row>
    <row r="50" spans="1:4" x14ac:dyDescent="0.5">
      <c r="A50">
        <v>1994</v>
      </c>
      <c r="B50">
        <v>678283</v>
      </c>
      <c r="C50" t="s">
        <v>14</v>
      </c>
      <c r="D50">
        <v>131604</v>
      </c>
    </row>
    <row r="51" spans="1:4" x14ac:dyDescent="0.5">
      <c r="A51">
        <v>1994</v>
      </c>
      <c r="B51">
        <v>678283</v>
      </c>
      <c r="C51" t="s">
        <v>15</v>
      </c>
      <c r="D51">
        <v>58802</v>
      </c>
    </row>
    <row r="52" spans="1:4" x14ac:dyDescent="0.5">
      <c r="A52">
        <v>1995</v>
      </c>
      <c r="B52">
        <v>699303</v>
      </c>
      <c r="C52" t="s">
        <v>6</v>
      </c>
      <c r="D52">
        <v>42479</v>
      </c>
    </row>
    <row r="53" spans="1:4" x14ac:dyDescent="0.5">
      <c r="A53">
        <v>1995</v>
      </c>
      <c r="B53">
        <v>699303</v>
      </c>
      <c r="C53" t="s">
        <v>7</v>
      </c>
      <c r="D53">
        <v>69279</v>
      </c>
    </row>
    <row r="54" spans="1:4" x14ac:dyDescent="0.5">
      <c r="A54">
        <v>1995</v>
      </c>
      <c r="B54">
        <v>699303</v>
      </c>
      <c r="C54" t="s">
        <v>8</v>
      </c>
      <c r="D54">
        <v>89237</v>
      </c>
    </row>
    <row r="55" spans="1:4" x14ac:dyDescent="0.5">
      <c r="A55">
        <v>1995</v>
      </c>
      <c r="B55">
        <v>699303</v>
      </c>
      <c r="C55" t="s">
        <v>9</v>
      </c>
      <c r="D55">
        <v>43358</v>
      </c>
    </row>
    <row r="56" spans="1:4" x14ac:dyDescent="0.5">
      <c r="A56">
        <v>1995</v>
      </c>
      <c r="B56">
        <v>699303</v>
      </c>
      <c r="C56" t="s">
        <v>10</v>
      </c>
      <c r="D56">
        <v>56257</v>
      </c>
    </row>
    <row r="57" spans="1:4" x14ac:dyDescent="0.5">
      <c r="A57">
        <v>1995</v>
      </c>
      <c r="B57">
        <v>699303</v>
      </c>
      <c r="C57" t="s">
        <v>11</v>
      </c>
      <c r="D57">
        <v>58686</v>
      </c>
    </row>
    <row r="58" spans="1:4" x14ac:dyDescent="0.5">
      <c r="A58">
        <v>1995</v>
      </c>
      <c r="B58">
        <v>699303</v>
      </c>
      <c r="C58" t="s">
        <v>12</v>
      </c>
      <c r="D58">
        <v>93179</v>
      </c>
    </row>
    <row r="59" spans="1:4" x14ac:dyDescent="0.5">
      <c r="A59">
        <v>1995</v>
      </c>
      <c r="B59">
        <v>699303</v>
      </c>
      <c r="C59" t="s">
        <v>13</v>
      </c>
      <c r="D59">
        <v>47796</v>
      </c>
    </row>
    <row r="60" spans="1:4" x14ac:dyDescent="0.5">
      <c r="A60">
        <v>1995</v>
      </c>
      <c r="B60">
        <v>699303</v>
      </c>
      <c r="C60" t="s">
        <v>14</v>
      </c>
      <c r="D60">
        <v>130092</v>
      </c>
    </row>
    <row r="61" spans="1:4" x14ac:dyDescent="0.5">
      <c r="A61">
        <v>1995</v>
      </c>
      <c r="B61">
        <v>699303</v>
      </c>
      <c r="C61" t="s">
        <v>15</v>
      </c>
      <c r="D61">
        <v>68940</v>
      </c>
    </row>
    <row r="62" spans="1:4" x14ac:dyDescent="0.5">
      <c r="A62">
        <v>1996</v>
      </c>
      <c r="B62">
        <v>759429</v>
      </c>
      <c r="C62" t="s">
        <v>6</v>
      </c>
      <c r="D62">
        <v>34455</v>
      </c>
    </row>
    <row r="63" spans="1:4" x14ac:dyDescent="0.5">
      <c r="A63">
        <v>1996</v>
      </c>
      <c r="B63">
        <v>759429</v>
      </c>
      <c r="C63" t="s">
        <v>7</v>
      </c>
      <c r="D63">
        <v>110574</v>
      </c>
    </row>
    <row r="64" spans="1:4" x14ac:dyDescent="0.5">
      <c r="A64">
        <v>1996</v>
      </c>
      <c r="B64">
        <v>759429</v>
      </c>
      <c r="C64" t="s">
        <v>8</v>
      </c>
      <c r="D64">
        <v>89309</v>
      </c>
    </row>
    <row r="65" spans="1:4" x14ac:dyDescent="0.5">
      <c r="A65">
        <v>1996</v>
      </c>
      <c r="B65">
        <v>759429</v>
      </c>
      <c r="C65" t="s">
        <v>9</v>
      </c>
      <c r="D65">
        <v>54391</v>
      </c>
    </row>
    <row r="66" spans="1:4" x14ac:dyDescent="0.5">
      <c r="A66">
        <v>1996</v>
      </c>
      <c r="B66">
        <v>759429</v>
      </c>
      <c r="C66" t="s">
        <v>10</v>
      </c>
      <c r="D66">
        <v>63995</v>
      </c>
    </row>
    <row r="67" spans="1:4" x14ac:dyDescent="0.5">
      <c r="A67">
        <v>1996</v>
      </c>
      <c r="B67">
        <v>759429</v>
      </c>
      <c r="C67" t="s">
        <v>11</v>
      </c>
      <c r="D67">
        <v>43012</v>
      </c>
    </row>
    <row r="68" spans="1:4" x14ac:dyDescent="0.5">
      <c r="A68">
        <v>1996</v>
      </c>
      <c r="B68">
        <v>759429</v>
      </c>
      <c r="C68" t="s">
        <v>12</v>
      </c>
      <c r="D68">
        <v>86285</v>
      </c>
    </row>
    <row r="69" spans="1:4" x14ac:dyDescent="0.5">
      <c r="A69">
        <v>1996</v>
      </c>
      <c r="B69">
        <v>759429</v>
      </c>
      <c r="C69" t="s">
        <v>13</v>
      </c>
      <c r="D69">
        <v>74508</v>
      </c>
    </row>
    <row r="70" spans="1:4" x14ac:dyDescent="0.5">
      <c r="A70">
        <v>1996</v>
      </c>
      <c r="B70">
        <v>759429</v>
      </c>
      <c r="C70" t="s">
        <v>14</v>
      </c>
      <c r="D70">
        <v>131287</v>
      </c>
    </row>
    <row r="71" spans="1:4" x14ac:dyDescent="0.5">
      <c r="A71">
        <v>1996</v>
      </c>
      <c r="B71">
        <v>759429</v>
      </c>
      <c r="C71" t="s">
        <v>15</v>
      </c>
      <c r="D71">
        <v>71613</v>
      </c>
    </row>
    <row r="72" spans="1:4" x14ac:dyDescent="0.5">
      <c r="A72">
        <v>1997</v>
      </c>
      <c r="B72">
        <v>634140</v>
      </c>
      <c r="C72" t="s">
        <v>6</v>
      </c>
      <c r="D72">
        <v>44106</v>
      </c>
    </row>
    <row r="73" spans="1:4" x14ac:dyDescent="0.5">
      <c r="A73">
        <v>1997</v>
      </c>
      <c r="B73">
        <v>634140</v>
      </c>
      <c r="C73" t="s">
        <v>7</v>
      </c>
      <c r="D73">
        <v>54500</v>
      </c>
    </row>
    <row r="74" spans="1:4" x14ac:dyDescent="0.5">
      <c r="A74">
        <v>1997</v>
      </c>
      <c r="B74">
        <v>634140</v>
      </c>
      <c r="C74" t="s">
        <v>8</v>
      </c>
      <c r="D74">
        <v>28736</v>
      </c>
    </row>
    <row r="75" spans="1:4" x14ac:dyDescent="0.5">
      <c r="A75">
        <v>1997</v>
      </c>
      <c r="B75">
        <v>634140</v>
      </c>
      <c r="C75" t="s">
        <v>9</v>
      </c>
      <c r="D75">
        <v>56008</v>
      </c>
    </row>
    <row r="76" spans="1:4" x14ac:dyDescent="0.5">
      <c r="A76">
        <v>1997</v>
      </c>
      <c r="B76">
        <v>634140</v>
      </c>
      <c r="C76" t="s">
        <v>10</v>
      </c>
      <c r="D76">
        <v>65099</v>
      </c>
    </row>
    <row r="77" spans="1:4" x14ac:dyDescent="0.5">
      <c r="A77">
        <v>1997</v>
      </c>
      <c r="B77">
        <v>634140</v>
      </c>
      <c r="C77" t="s">
        <v>11</v>
      </c>
      <c r="D77">
        <v>82675</v>
      </c>
    </row>
    <row r="78" spans="1:4" x14ac:dyDescent="0.5">
      <c r="A78">
        <v>1997</v>
      </c>
      <c r="B78">
        <v>634140</v>
      </c>
      <c r="C78" t="s">
        <v>12</v>
      </c>
      <c r="D78">
        <v>57399</v>
      </c>
    </row>
    <row r="79" spans="1:4" x14ac:dyDescent="0.5">
      <c r="A79">
        <v>1997</v>
      </c>
      <c r="B79">
        <v>634140</v>
      </c>
      <c r="C79" t="s">
        <v>13</v>
      </c>
      <c r="D79">
        <v>77299</v>
      </c>
    </row>
    <row r="80" spans="1:4" x14ac:dyDescent="0.5">
      <c r="A80">
        <v>1997</v>
      </c>
      <c r="B80">
        <v>634140</v>
      </c>
      <c r="C80" t="s">
        <v>14</v>
      </c>
      <c r="D80">
        <v>136939</v>
      </c>
    </row>
    <row r="81" spans="1:4" x14ac:dyDescent="0.5">
      <c r="A81">
        <v>1997</v>
      </c>
      <c r="B81">
        <v>634140</v>
      </c>
      <c r="C81" t="s">
        <v>15</v>
      </c>
      <c r="D81">
        <v>31379</v>
      </c>
    </row>
    <row r="82" spans="1:4" x14ac:dyDescent="0.5">
      <c r="A82">
        <v>1998</v>
      </c>
      <c r="B82">
        <v>779356</v>
      </c>
      <c r="C82" t="s">
        <v>6</v>
      </c>
      <c r="D82">
        <v>57948</v>
      </c>
    </row>
    <row r="83" spans="1:4" x14ac:dyDescent="0.5">
      <c r="A83">
        <v>1998</v>
      </c>
      <c r="B83">
        <v>779356</v>
      </c>
      <c r="C83" t="s">
        <v>7</v>
      </c>
      <c r="D83">
        <v>110087</v>
      </c>
    </row>
    <row r="84" spans="1:4" x14ac:dyDescent="0.5">
      <c r="A84">
        <v>1998</v>
      </c>
      <c r="B84">
        <v>779356</v>
      </c>
      <c r="C84" t="s">
        <v>8</v>
      </c>
      <c r="D84">
        <v>94660</v>
      </c>
    </row>
    <row r="85" spans="1:4" x14ac:dyDescent="0.5">
      <c r="A85">
        <v>1998</v>
      </c>
      <c r="B85">
        <v>779356</v>
      </c>
      <c r="C85" t="s">
        <v>9</v>
      </c>
      <c r="D85">
        <v>53131</v>
      </c>
    </row>
    <row r="86" spans="1:4" x14ac:dyDescent="0.5">
      <c r="A86">
        <v>1998</v>
      </c>
      <c r="B86">
        <v>779356</v>
      </c>
      <c r="C86" t="s">
        <v>10</v>
      </c>
      <c r="D86">
        <v>61238</v>
      </c>
    </row>
    <row r="87" spans="1:4" x14ac:dyDescent="0.5">
      <c r="A87">
        <v>1998</v>
      </c>
      <c r="B87">
        <v>779356</v>
      </c>
      <c r="C87" t="s">
        <v>11</v>
      </c>
      <c r="D87">
        <v>55598</v>
      </c>
    </row>
    <row r="88" spans="1:4" x14ac:dyDescent="0.5">
      <c r="A88">
        <v>1998</v>
      </c>
      <c r="B88">
        <v>779356</v>
      </c>
      <c r="C88" t="s">
        <v>12</v>
      </c>
      <c r="D88">
        <v>79440</v>
      </c>
    </row>
    <row r="89" spans="1:4" x14ac:dyDescent="0.5">
      <c r="A89">
        <v>1998</v>
      </c>
      <c r="B89">
        <v>779356</v>
      </c>
      <c r="C89" t="s">
        <v>13</v>
      </c>
      <c r="D89">
        <v>72417</v>
      </c>
    </row>
    <row r="90" spans="1:4" x14ac:dyDescent="0.5">
      <c r="A90">
        <v>1998</v>
      </c>
      <c r="B90">
        <v>779356</v>
      </c>
      <c r="C90" t="s">
        <v>14</v>
      </c>
      <c r="D90">
        <v>122276</v>
      </c>
    </row>
    <row r="91" spans="1:4" x14ac:dyDescent="0.5">
      <c r="A91">
        <v>1998</v>
      </c>
      <c r="B91">
        <v>779356</v>
      </c>
      <c r="C91" t="s">
        <v>15</v>
      </c>
      <c r="D91">
        <v>72561</v>
      </c>
    </row>
    <row r="92" spans="1:4" x14ac:dyDescent="0.5">
      <c r="A92">
        <v>1999</v>
      </c>
      <c r="B92">
        <v>707447</v>
      </c>
      <c r="C92" t="s">
        <v>6</v>
      </c>
      <c r="D92">
        <v>49812</v>
      </c>
    </row>
    <row r="93" spans="1:4" x14ac:dyDescent="0.5">
      <c r="A93">
        <v>1999</v>
      </c>
      <c r="B93">
        <v>707447</v>
      </c>
      <c r="C93" t="s">
        <v>7</v>
      </c>
      <c r="D93">
        <v>104352</v>
      </c>
    </row>
    <row r="94" spans="1:4" x14ac:dyDescent="0.5">
      <c r="A94">
        <v>1999</v>
      </c>
      <c r="B94">
        <v>707447</v>
      </c>
      <c r="C94" t="s">
        <v>8</v>
      </c>
      <c r="D94">
        <v>19762</v>
      </c>
    </row>
    <row r="95" spans="1:4" x14ac:dyDescent="0.5">
      <c r="A95">
        <v>1999</v>
      </c>
      <c r="B95">
        <v>707447</v>
      </c>
      <c r="C95" t="s">
        <v>9</v>
      </c>
      <c r="D95">
        <v>55650</v>
      </c>
    </row>
    <row r="96" spans="1:4" x14ac:dyDescent="0.5">
      <c r="A96">
        <v>1999</v>
      </c>
      <c r="B96">
        <v>707447</v>
      </c>
      <c r="C96" t="s">
        <v>10</v>
      </c>
      <c r="D96">
        <v>57779</v>
      </c>
    </row>
    <row r="97" spans="1:4" x14ac:dyDescent="0.5">
      <c r="A97">
        <v>1999</v>
      </c>
      <c r="B97">
        <v>707447</v>
      </c>
      <c r="C97" t="s">
        <v>11</v>
      </c>
      <c r="D97">
        <v>26276</v>
      </c>
    </row>
    <row r="98" spans="1:4" x14ac:dyDescent="0.5">
      <c r="A98">
        <v>1999</v>
      </c>
      <c r="B98">
        <v>707447</v>
      </c>
      <c r="C98" t="s">
        <v>12</v>
      </c>
      <c r="D98">
        <v>89598</v>
      </c>
    </row>
    <row r="99" spans="1:4" x14ac:dyDescent="0.5">
      <c r="A99">
        <v>1999</v>
      </c>
      <c r="B99">
        <v>707447</v>
      </c>
      <c r="C99" t="s">
        <v>13</v>
      </c>
      <c r="D99">
        <v>87812</v>
      </c>
    </row>
    <row r="100" spans="1:4" x14ac:dyDescent="0.5">
      <c r="A100">
        <v>1999</v>
      </c>
      <c r="B100">
        <v>707447</v>
      </c>
      <c r="C100" t="s">
        <v>14</v>
      </c>
      <c r="D100">
        <v>136832</v>
      </c>
    </row>
    <row r="101" spans="1:4" x14ac:dyDescent="0.5">
      <c r="A101">
        <v>1999</v>
      </c>
      <c r="B101">
        <v>707447</v>
      </c>
      <c r="C101" t="s">
        <v>15</v>
      </c>
      <c r="D101">
        <v>79574</v>
      </c>
    </row>
    <row r="102" spans="1:4" x14ac:dyDescent="0.5">
      <c r="A102">
        <v>2000</v>
      </c>
      <c r="B102">
        <v>846724</v>
      </c>
      <c r="C102" t="s">
        <v>6</v>
      </c>
      <c r="D102">
        <v>53331</v>
      </c>
    </row>
    <row r="103" spans="1:4" x14ac:dyDescent="0.5">
      <c r="A103">
        <v>2000</v>
      </c>
      <c r="B103">
        <v>846724</v>
      </c>
      <c r="C103" t="s">
        <v>7</v>
      </c>
      <c r="D103">
        <v>107971</v>
      </c>
    </row>
    <row r="104" spans="1:4" x14ac:dyDescent="0.5">
      <c r="A104">
        <v>2000</v>
      </c>
      <c r="B104">
        <v>846724</v>
      </c>
      <c r="C104" t="s">
        <v>8</v>
      </c>
      <c r="D104">
        <v>94959</v>
      </c>
    </row>
    <row r="105" spans="1:4" x14ac:dyDescent="0.5">
      <c r="A105">
        <v>2000</v>
      </c>
      <c r="B105">
        <v>846724</v>
      </c>
      <c r="C105" t="s">
        <v>9</v>
      </c>
      <c r="D105">
        <v>69580</v>
      </c>
    </row>
    <row r="106" spans="1:4" x14ac:dyDescent="0.5">
      <c r="A106">
        <v>2000</v>
      </c>
      <c r="B106">
        <v>846724</v>
      </c>
      <c r="C106" t="s">
        <v>10</v>
      </c>
      <c r="D106">
        <v>60275</v>
      </c>
    </row>
    <row r="107" spans="1:4" x14ac:dyDescent="0.5">
      <c r="A107">
        <v>2000</v>
      </c>
      <c r="B107">
        <v>846724</v>
      </c>
      <c r="C107" t="s">
        <v>11</v>
      </c>
      <c r="D107">
        <v>58343</v>
      </c>
    </row>
    <row r="108" spans="1:4" x14ac:dyDescent="0.5">
      <c r="A108">
        <v>2000</v>
      </c>
      <c r="B108">
        <v>846724</v>
      </c>
      <c r="C108" t="s">
        <v>12</v>
      </c>
      <c r="D108">
        <v>96904</v>
      </c>
    </row>
    <row r="109" spans="1:4" x14ac:dyDescent="0.5">
      <c r="A109">
        <v>2000</v>
      </c>
      <c r="B109">
        <v>846724</v>
      </c>
      <c r="C109" t="s">
        <v>13</v>
      </c>
      <c r="D109">
        <v>86075</v>
      </c>
    </row>
    <row r="110" spans="1:4" x14ac:dyDescent="0.5">
      <c r="A110">
        <v>2000</v>
      </c>
      <c r="B110">
        <v>846724</v>
      </c>
      <c r="C110" t="s">
        <v>14</v>
      </c>
      <c r="D110">
        <v>137513</v>
      </c>
    </row>
    <row r="111" spans="1:4" x14ac:dyDescent="0.5">
      <c r="A111">
        <v>2000</v>
      </c>
      <c r="B111">
        <v>846724</v>
      </c>
      <c r="C111" t="s">
        <v>15</v>
      </c>
      <c r="D111">
        <v>81773</v>
      </c>
    </row>
    <row r="112" spans="1:4" x14ac:dyDescent="0.5">
      <c r="A112">
        <v>2001</v>
      </c>
      <c r="B112">
        <v>695177</v>
      </c>
      <c r="C112" t="s">
        <v>6</v>
      </c>
      <c r="D112">
        <v>47940</v>
      </c>
    </row>
    <row r="113" spans="1:4" x14ac:dyDescent="0.5">
      <c r="A113">
        <v>2001</v>
      </c>
      <c r="B113">
        <v>695177</v>
      </c>
      <c r="C113" t="s">
        <v>7</v>
      </c>
      <c r="D113">
        <v>77747</v>
      </c>
    </row>
    <row r="114" spans="1:4" x14ac:dyDescent="0.5">
      <c r="A114">
        <v>2001</v>
      </c>
      <c r="B114">
        <v>695177</v>
      </c>
      <c r="C114" t="s">
        <v>8</v>
      </c>
      <c r="D114">
        <v>46540</v>
      </c>
    </row>
    <row r="115" spans="1:4" x14ac:dyDescent="0.5">
      <c r="A115">
        <v>2001</v>
      </c>
      <c r="B115">
        <v>695177</v>
      </c>
      <c r="C115" t="s">
        <v>9</v>
      </c>
      <c r="D115">
        <v>51921</v>
      </c>
    </row>
    <row r="116" spans="1:4" x14ac:dyDescent="0.5">
      <c r="A116">
        <v>2001</v>
      </c>
      <c r="B116">
        <v>695177</v>
      </c>
      <c r="C116" t="s">
        <v>10</v>
      </c>
      <c r="D116">
        <v>54116</v>
      </c>
    </row>
    <row r="117" spans="1:4" x14ac:dyDescent="0.5">
      <c r="A117">
        <v>2001</v>
      </c>
      <c r="B117">
        <v>695177</v>
      </c>
      <c r="C117" t="s">
        <v>11</v>
      </c>
      <c r="D117">
        <v>57330</v>
      </c>
    </row>
    <row r="118" spans="1:4" x14ac:dyDescent="0.5">
      <c r="A118">
        <v>2001</v>
      </c>
      <c r="B118">
        <v>695177</v>
      </c>
      <c r="C118" t="s">
        <v>12</v>
      </c>
      <c r="D118">
        <v>84975</v>
      </c>
    </row>
    <row r="119" spans="1:4" x14ac:dyDescent="0.5">
      <c r="A119">
        <v>2001</v>
      </c>
      <c r="B119">
        <v>695177</v>
      </c>
      <c r="C119" t="s">
        <v>13</v>
      </c>
      <c r="D119">
        <v>84538</v>
      </c>
    </row>
    <row r="120" spans="1:4" x14ac:dyDescent="0.5">
      <c r="A120">
        <v>2001</v>
      </c>
      <c r="B120">
        <v>695177</v>
      </c>
      <c r="C120" t="s">
        <v>14</v>
      </c>
      <c r="D120">
        <v>113450</v>
      </c>
    </row>
    <row r="121" spans="1:4" x14ac:dyDescent="0.5">
      <c r="A121">
        <v>2001</v>
      </c>
      <c r="B121">
        <v>695177</v>
      </c>
      <c r="C121" t="s">
        <v>15</v>
      </c>
      <c r="D121">
        <v>76620</v>
      </c>
    </row>
    <row r="122" spans="1:4" x14ac:dyDescent="0.5">
      <c r="A122">
        <v>2002</v>
      </c>
      <c r="B122">
        <v>696977</v>
      </c>
      <c r="C122" t="s">
        <v>6</v>
      </c>
      <c r="D122">
        <v>54036</v>
      </c>
    </row>
    <row r="123" spans="1:4" x14ac:dyDescent="0.5">
      <c r="A123">
        <v>2002</v>
      </c>
      <c r="B123">
        <v>696977</v>
      </c>
      <c r="C123" t="s">
        <v>7</v>
      </c>
      <c r="D123">
        <v>86533</v>
      </c>
    </row>
    <row r="124" spans="1:4" x14ac:dyDescent="0.5">
      <c r="A124">
        <v>2002</v>
      </c>
      <c r="B124">
        <v>696977</v>
      </c>
      <c r="C124" t="s">
        <v>8</v>
      </c>
      <c r="D124">
        <v>80685</v>
      </c>
    </row>
    <row r="125" spans="1:4" x14ac:dyDescent="0.5">
      <c r="A125">
        <v>2002</v>
      </c>
      <c r="B125">
        <v>696977</v>
      </c>
      <c r="C125" t="s">
        <v>9</v>
      </c>
      <c r="D125">
        <v>34563</v>
      </c>
    </row>
    <row r="126" spans="1:4" x14ac:dyDescent="0.5">
      <c r="A126">
        <v>2002</v>
      </c>
      <c r="B126">
        <v>696977</v>
      </c>
      <c r="C126" t="s">
        <v>10</v>
      </c>
      <c r="D126">
        <v>53226</v>
      </c>
    </row>
    <row r="127" spans="1:4" x14ac:dyDescent="0.5">
      <c r="A127">
        <v>2002</v>
      </c>
      <c r="B127">
        <v>696977</v>
      </c>
      <c r="C127" t="s">
        <v>11</v>
      </c>
      <c r="D127">
        <v>73763</v>
      </c>
    </row>
    <row r="128" spans="1:4" x14ac:dyDescent="0.5">
      <c r="A128">
        <v>2002</v>
      </c>
      <c r="B128">
        <v>696977</v>
      </c>
      <c r="C128" t="s">
        <v>12</v>
      </c>
      <c r="D128">
        <v>67634</v>
      </c>
    </row>
    <row r="129" spans="1:4" x14ac:dyDescent="0.5">
      <c r="A129">
        <v>2002</v>
      </c>
      <c r="B129">
        <v>696977</v>
      </c>
      <c r="C129" t="s">
        <v>13</v>
      </c>
      <c r="D129">
        <v>46876</v>
      </c>
    </row>
    <row r="130" spans="1:4" x14ac:dyDescent="0.5">
      <c r="A130">
        <v>2002</v>
      </c>
      <c r="B130">
        <v>696977</v>
      </c>
      <c r="C130" t="s">
        <v>14</v>
      </c>
      <c r="D130">
        <v>118905</v>
      </c>
    </row>
    <row r="131" spans="1:4" x14ac:dyDescent="0.5">
      <c r="A131">
        <v>2002</v>
      </c>
      <c r="B131">
        <v>696977</v>
      </c>
      <c r="C131" t="s">
        <v>15</v>
      </c>
      <c r="D131">
        <v>80756</v>
      </c>
    </row>
    <row r="132" spans="1:4" x14ac:dyDescent="0.5">
      <c r="A132">
        <v>2003</v>
      </c>
      <c r="B132">
        <v>833955</v>
      </c>
      <c r="C132" t="s">
        <v>6</v>
      </c>
      <c r="D132">
        <v>61364</v>
      </c>
    </row>
    <row r="133" spans="1:4" x14ac:dyDescent="0.5">
      <c r="A133">
        <v>2003</v>
      </c>
      <c r="B133">
        <v>833955</v>
      </c>
      <c r="C133" t="s">
        <v>7</v>
      </c>
      <c r="D133">
        <v>115016</v>
      </c>
    </row>
    <row r="134" spans="1:4" x14ac:dyDescent="0.5">
      <c r="A134">
        <v>2003</v>
      </c>
      <c r="B134">
        <v>833955</v>
      </c>
      <c r="C134" t="s">
        <v>8</v>
      </c>
      <c r="D134">
        <v>97655</v>
      </c>
    </row>
    <row r="135" spans="1:4" x14ac:dyDescent="0.5">
      <c r="A135">
        <v>2003</v>
      </c>
      <c r="B135">
        <v>833955</v>
      </c>
      <c r="C135" t="s">
        <v>9</v>
      </c>
      <c r="D135">
        <v>54579</v>
      </c>
    </row>
    <row r="136" spans="1:4" x14ac:dyDescent="0.5">
      <c r="A136">
        <v>2003</v>
      </c>
      <c r="B136">
        <v>833955</v>
      </c>
      <c r="C136" t="s">
        <v>10</v>
      </c>
      <c r="D136">
        <v>65923</v>
      </c>
    </row>
    <row r="137" spans="1:4" x14ac:dyDescent="0.5">
      <c r="A137">
        <v>2003</v>
      </c>
      <c r="B137">
        <v>833955</v>
      </c>
      <c r="C137" t="s">
        <v>11</v>
      </c>
      <c r="D137">
        <v>64152</v>
      </c>
    </row>
    <row r="138" spans="1:4" x14ac:dyDescent="0.5">
      <c r="A138">
        <v>2003</v>
      </c>
      <c r="B138">
        <v>833955</v>
      </c>
      <c r="C138" t="s">
        <v>12</v>
      </c>
      <c r="D138">
        <v>96614</v>
      </c>
    </row>
    <row r="139" spans="1:4" x14ac:dyDescent="0.5">
      <c r="A139">
        <v>2003</v>
      </c>
      <c r="B139">
        <v>833955</v>
      </c>
      <c r="C139" t="s">
        <v>13</v>
      </c>
      <c r="D139">
        <v>78855</v>
      </c>
    </row>
    <row r="140" spans="1:4" x14ac:dyDescent="0.5">
      <c r="A140">
        <v>2003</v>
      </c>
      <c r="B140">
        <v>833955</v>
      </c>
      <c r="C140" t="s">
        <v>14</v>
      </c>
      <c r="D140">
        <v>129589</v>
      </c>
    </row>
    <row r="141" spans="1:4" x14ac:dyDescent="0.5">
      <c r="A141">
        <v>2003</v>
      </c>
      <c r="B141">
        <v>833955</v>
      </c>
      <c r="C141" t="s">
        <v>15</v>
      </c>
      <c r="D141">
        <v>70208</v>
      </c>
    </row>
    <row r="142" spans="1:4" x14ac:dyDescent="0.5">
      <c r="A142">
        <v>2004</v>
      </c>
      <c r="B142">
        <v>836319</v>
      </c>
      <c r="C142" t="s">
        <v>6</v>
      </c>
      <c r="D142">
        <v>61289</v>
      </c>
    </row>
    <row r="143" spans="1:4" x14ac:dyDescent="0.5">
      <c r="A143">
        <v>2004</v>
      </c>
      <c r="B143">
        <v>836319</v>
      </c>
      <c r="C143" t="s">
        <v>7</v>
      </c>
      <c r="D143">
        <v>118640</v>
      </c>
    </row>
    <row r="144" spans="1:4" x14ac:dyDescent="0.5">
      <c r="A144">
        <v>2004</v>
      </c>
      <c r="B144">
        <v>836319</v>
      </c>
      <c r="C144" t="s">
        <v>8</v>
      </c>
      <c r="D144">
        <v>95043</v>
      </c>
    </row>
    <row r="145" spans="1:4" x14ac:dyDescent="0.5">
      <c r="A145">
        <v>2004</v>
      </c>
      <c r="B145">
        <v>836319</v>
      </c>
      <c r="C145" t="s">
        <v>9</v>
      </c>
      <c r="D145">
        <v>60296</v>
      </c>
    </row>
    <row r="146" spans="1:4" x14ac:dyDescent="0.5">
      <c r="A146">
        <v>2004</v>
      </c>
      <c r="B146">
        <v>836319</v>
      </c>
      <c r="C146" t="s">
        <v>10</v>
      </c>
      <c r="D146">
        <v>61288</v>
      </c>
    </row>
    <row r="147" spans="1:4" x14ac:dyDescent="0.5">
      <c r="A147">
        <v>2004</v>
      </c>
      <c r="B147">
        <v>836319</v>
      </c>
      <c r="C147" t="s">
        <v>11</v>
      </c>
      <c r="D147">
        <v>57718</v>
      </c>
    </row>
    <row r="148" spans="1:4" x14ac:dyDescent="0.5">
      <c r="A148">
        <v>2004</v>
      </c>
      <c r="B148">
        <v>836319</v>
      </c>
      <c r="C148" t="s">
        <v>12</v>
      </c>
      <c r="D148">
        <v>91556</v>
      </c>
    </row>
    <row r="149" spans="1:4" x14ac:dyDescent="0.5">
      <c r="A149">
        <v>2004</v>
      </c>
      <c r="B149">
        <v>836319</v>
      </c>
      <c r="C149" t="s">
        <v>13</v>
      </c>
      <c r="D149">
        <v>88822</v>
      </c>
    </row>
    <row r="150" spans="1:4" x14ac:dyDescent="0.5">
      <c r="A150">
        <v>2004</v>
      </c>
      <c r="B150">
        <v>836319</v>
      </c>
      <c r="C150" t="s">
        <v>14</v>
      </c>
      <c r="D150">
        <v>119461</v>
      </c>
    </row>
    <row r="151" spans="1:4" x14ac:dyDescent="0.5">
      <c r="A151">
        <v>2004</v>
      </c>
      <c r="B151">
        <v>836319</v>
      </c>
      <c r="C151" t="s">
        <v>15</v>
      </c>
      <c r="D151">
        <v>82206</v>
      </c>
    </row>
    <row r="152" spans="1:4" x14ac:dyDescent="0.5">
      <c r="A152">
        <v>2005</v>
      </c>
      <c r="B152">
        <v>795930</v>
      </c>
      <c r="C152" t="s">
        <v>6</v>
      </c>
      <c r="D152">
        <v>52201</v>
      </c>
    </row>
    <row r="153" spans="1:4" x14ac:dyDescent="0.5">
      <c r="A153">
        <v>2005</v>
      </c>
      <c r="B153">
        <v>795930</v>
      </c>
      <c r="C153" t="s">
        <v>7</v>
      </c>
      <c r="D153">
        <v>103512</v>
      </c>
    </row>
    <row r="154" spans="1:4" x14ac:dyDescent="0.5">
      <c r="A154">
        <v>2005</v>
      </c>
      <c r="B154">
        <v>795930</v>
      </c>
      <c r="C154" t="s">
        <v>8</v>
      </c>
      <c r="D154">
        <v>90153</v>
      </c>
    </row>
    <row r="155" spans="1:4" x14ac:dyDescent="0.5">
      <c r="A155">
        <v>2005</v>
      </c>
      <c r="B155">
        <v>795930</v>
      </c>
      <c r="C155" t="s">
        <v>9</v>
      </c>
      <c r="D155">
        <v>52983</v>
      </c>
    </row>
    <row r="156" spans="1:4" x14ac:dyDescent="0.5">
      <c r="A156">
        <v>2005</v>
      </c>
      <c r="B156">
        <v>795930</v>
      </c>
      <c r="C156" t="s">
        <v>10</v>
      </c>
      <c r="D156">
        <v>59945</v>
      </c>
    </row>
    <row r="157" spans="1:4" x14ac:dyDescent="0.5">
      <c r="A157">
        <v>2005</v>
      </c>
      <c r="B157">
        <v>795930</v>
      </c>
      <c r="C157" t="s">
        <v>11</v>
      </c>
      <c r="D157">
        <v>61306</v>
      </c>
    </row>
    <row r="158" spans="1:4" x14ac:dyDescent="0.5">
      <c r="A158">
        <v>2005</v>
      </c>
      <c r="B158">
        <v>795930</v>
      </c>
      <c r="C158" t="s">
        <v>12</v>
      </c>
      <c r="D158">
        <v>92233</v>
      </c>
    </row>
    <row r="159" spans="1:4" x14ac:dyDescent="0.5">
      <c r="A159">
        <v>2005</v>
      </c>
      <c r="B159">
        <v>795930</v>
      </c>
      <c r="C159" t="s">
        <v>13</v>
      </c>
      <c r="D159">
        <v>81722</v>
      </c>
    </row>
    <row r="160" spans="1:4" x14ac:dyDescent="0.5">
      <c r="A160">
        <v>2005</v>
      </c>
      <c r="B160">
        <v>795930</v>
      </c>
      <c r="C160" t="s">
        <v>14</v>
      </c>
      <c r="D160">
        <v>111634</v>
      </c>
    </row>
    <row r="161" spans="1:4" x14ac:dyDescent="0.5">
      <c r="A161">
        <v>2005</v>
      </c>
      <c r="B161">
        <v>795930</v>
      </c>
      <c r="C161" t="s">
        <v>15</v>
      </c>
      <c r="D161">
        <v>90241</v>
      </c>
    </row>
    <row r="162" spans="1:4" x14ac:dyDescent="0.5">
      <c r="A162">
        <v>2006</v>
      </c>
      <c r="B162">
        <v>785956</v>
      </c>
      <c r="C162" t="s">
        <v>6</v>
      </c>
      <c r="D162">
        <v>52527</v>
      </c>
    </row>
    <row r="163" spans="1:4" x14ac:dyDescent="0.5">
      <c r="A163">
        <v>2006</v>
      </c>
      <c r="B163">
        <v>785956</v>
      </c>
      <c r="C163" t="s">
        <v>7</v>
      </c>
      <c r="D163">
        <v>94963</v>
      </c>
    </row>
    <row r="164" spans="1:4" x14ac:dyDescent="0.5">
      <c r="A164">
        <v>2006</v>
      </c>
      <c r="B164">
        <v>785956</v>
      </c>
      <c r="C164" t="s">
        <v>8</v>
      </c>
      <c r="D164">
        <v>91768</v>
      </c>
    </row>
    <row r="165" spans="1:4" x14ac:dyDescent="0.5">
      <c r="A165">
        <v>2006</v>
      </c>
      <c r="B165">
        <v>785956</v>
      </c>
      <c r="C165" t="s">
        <v>9</v>
      </c>
      <c r="D165">
        <v>55989</v>
      </c>
    </row>
    <row r="166" spans="1:4" x14ac:dyDescent="0.5">
      <c r="A166">
        <v>2006</v>
      </c>
      <c r="B166">
        <v>785956</v>
      </c>
      <c r="C166" t="s">
        <v>10</v>
      </c>
      <c r="D166">
        <v>30840</v>
      </c>
    </row>
    <row r="167" spans="1:4" x14ac:dyDescent="0.5">
      <c r="A167">
        <v>2006</v>
      </c>
      <c r="B167">
        <v>785956</v>
      </c>
      <c r="C167" t="s">
        <v>11</v>
      </c>
      <c r="D167">
        <v>65976</v>
      </c>
    </row>
    <row r="168" spans="1:4" x14ac:dyDescent="0.5">
      <c r="A168">
        <v>2006</v>
      </c>
      <c r="B168">
        <v>785956</v>
      </c>
      <c r="C168" t="s">
        <v>12</v>
      </c>
      <c r="D168">
        <v>103323</v>
      </c>
    </row>
    <row r="169" spans="1:4" x14ac:dyDescent="0.5">
      <c r="A169">
        <v>2006</v>
      </c>
      <c r="B169">
        <v>785956</v>
      </c>
      <c r="C169" t="s">
        <v>13</v>
      </c>
      <c r="D169">
        <v>81734</v>
      </c>
    </row>
    <row r="170" spans="1:4" x14ac:dyDescent="0.5">
      <c r="A170">
        <v>2006</v>
      </c>
      <c r="B170">
        <v>785956</v>
      </c>
      <c r="C170" t="s">
        <v>14</v>
      </c>
      <c r="D170">
        <v>145461</v>
      </c>
    </row>
    <row r="171" spans="1:4" x14ac:dyDescent="0.5">
      <c r="A171">
        <v>2006</v>
      </c>
      <c r="B171">
        <v>785956</v>
      </c>
      <c r="C171" t="s">
        <v>15</v>
      </c>
      <c r="D171">
        <v>63375</v>
      </c>
    </row>
    <row r="172" spans="1:4" x14ac:dyDescent="0.5">
      <c r="A172">
        <v>2007</v>
      </c>
      <c r="B172">
        <v>858611</v>
      </c>
      <c r="C172" t="s">
        <v>6</v>
      </c>
      <c r="D172">
        <v>57798</v>
      </c>
    </row>
    <row r="173" spans="1:4" x14ac:dyDescent="0.5">
      <c r="A173">
        <v>2007</v>
      </c>
      <c r="B173">
        <v>858611</v>
      </c>
      <c r="C173" t="s">
        <v>7</v>
      </c>
      <c r="D173">
        <v>102325</v>
      </c>
    </row>
    <row r="174" spans="1:4" x14ac:dyDescent="0.5">
      <c r="A174">
        <v>2007</v>
      </c>
      <c r="B174">
        <v>858611</v>
      </c>
      <c r="C174" t="s">
        <v>8</v>
      </c>
      <c r="D174">
        <v>93473</v>
      </c>
    </row>
    <row r="175" spans="1:4" x14ac:dyDescent="0.5">
      <c r="A175">
        <v>2007</v>
      </c>
      <c r="B175">
        <v>858611</v>
      </c>
      <c r="C175" t="s">
        <v>9</v>
      </c>
      <c r="D175">
        <v>63032</v>
      </c>
    </row>
    <row r="176" spans="1:4" x14ac:dyDescent="0.5">
      <c r="A176">
        <v>2007</v>
      </c>
      <c r="B176">
        <v>858611</v>
      </c>
      <c r="C176" t="s">
        <v>10</v>
      </c>
      <c r="D176">
        <v>69817</v>
      </c>
    </row>
    <row r="177" spans="1:4" x14ac:dyDescent="0.5">
      <c r="A177">
        <v>2007</v>
      </c>
      <c r="B177">
        <v>858611</v>
      </c>
      <c r="C177" t="s">
        <v>11</v>
      </c>
      <c r="D177">
        <v>75746</v>
      </c>
    </row>
    <row r="178" spans="1:4" x14ac:dyDescent="0.5">
      <c r="A178">
        <v>2007</v>
      </c>
      <c r="B178">
        <v>858611</v>
      </c>
      <c r="C178" t="s">
        <v>12</v>
      </c>
      <c r="D178">
        <v>88801</v>
      </c>
    </row>
    <row r="179" spans="1:4" x14ac:dyDescent="0.5">
      <c r="A179">
        <v>2007</v>
      </c>
      <c r="B179">
        <v>858611</v>
      </c>
      <c r="C179" t="s">
        <v>13</v>
      </c>
      <c r="D179">
        <v>63231</v>
      </c>
    </row>
    <row r="180" spans="1:4" x14ac:dyDescent="0.5">
      <c r="A180">
        <v>2007</v>
      </c>
      <c r="B180">
        <v>858611</v>
      </c>
      <c r="C180" t="s">
        <v>14</v>
      </c>
      <c r="D180">
        <v>145955</v>
      </c>
    </row>
    <row r="181" spans="1:4" x14ac:dyDescent="0.5">
      <c r="A181">
        <v>2007</v>
      </c>
      <c r="B181">
        <v>858611</v>
      </c>
      <c r="C181" t="s">
        <v>15</v>
      </c>
      <c r="D181">
        <v>98433</v>
      </c>
    </row>
    <row r="182" spans="1:4" x14ac:dyDescent="0.5">
      <c r="A182">
        <v>2008</v>
      </c>
      <c r="B182">
        <v>765067</v>
      </c>
      <c r="C182" t="s">
        <v>5</v>
      </c>
      <c r="D182">
        <v>35215</v>
      </c>
    </row>
    <row r="183" spans="1:4" x14ac:dyDescent="0.5">
      <c r="A183">
        <v>2008</v>
      </c>
      <c r="B183">
        <v>765067</v>
      </c>
      <c r="C183" t="s">
        <v>6</v>
      </c>
      <c r="D183">
        <v>42666</v>
      </c>
    </row>
    <row r="184" spans="1:4" x14ac:dyDescent="0.5">
      <c r="A184">
        <v>2008</v>
      </c>
      <c r="B184">
        <v>765067</v>
      </c>
      <c r="C184" t="s">
        <v>7</v>
      </c>
      <c r="D184">
        <v>87457</v>
      </c>
    </row>
    <row r="185" spans="1:4" x14ac:dyDescent="0.5">
      <c r="A185">
        <v>2008</v>
      </c>
      <c r="B185">
        <v>765067</v>
      </c>
      <c r="C185" t="s">
        <v>8</v>
      </c>
      <c r="D185">
        <v>85495</v>
      </c>
    </row>
    <row r="186" spans="1:4" x14ac:dyDescent="0.5">
      <c r="A186">
        <v>2008</v>
      </c>
      <c r="B186">
        <v>765067</v>
      </c>
      <c r="C186" t="s">
        <v>9</v>
      </c>
      <c r="D186">
        <v>54532</v>
      </c>
    </row>
    <row r="187" spans="1:4" x14ac:dyDescent="0.5">
      <c r="A187">
        <v>2008</v>
      </c>
      <c r="B187">
        <v>765067</v>
      </c>
      <c r="C187" t="s">
        <v>10</v>
      </c>
      <c r="D187">
        <v>71199</v>
      </c>
    </row>
    <row r="188" spans="1:4" x14ac:dyDescent="0.5">
      <c r="A188">
        <v>2008</v>
      </c>
      <c r="B188">
        <v>765067</v>
      </c>
      <c r="C188" t="s">
        <v>11</v>
      </c>
      <c r="D188">
        <v>67028</v>
      </c>
    </row>
    <row r="189" spans="1:4" x14ac:dyDescent="0.5">
      <c r="A189">
        <v>2008</v>
      </c>
      <c r="B189">
        <v>765067</v>
      </c>
      <c r="C189" t="s">
        <v>12</v>
      </c>
      <c r="D189">
        <v>80094</v>
      </c>
    </row>
    <row r="190" spans="1:4" x14ac:dyDescent="0.5">
      <c r="A190">
        <v>2008</v>
      </c>
      <c r="B190">
        <v>765067</v>
      </c>
      <c r="C190" t="s">
        <v>13</v>
      </c>
      <c r="D190">
        <v>63310</v>
      </c>
    </row>
    <row r="191" spans="1:4" x14ac:dyDescent="0.5">
      <c r="A191">
        <v>2008</v>
      </c>
      <c r="B191">
        <v>765067</v>
      </c>
      <c r="C191" t="s">
        <v>14</v>
      </c>
      <c r="D191">
        <v>76296</v>
      </c>
    </row>
    <row r="192" spans="1:4" x14ac:dyDescent="0.5">
      <c r="A192">
        <v>2008</v>
      </c>
      <c r="B192">
        <v>765067</v>
      </c>
      <c r="C192" t="s">
        <v>15</v>
      </c>
      <c r="D192">
        <v>101775</v>
      </c>
    </row>
    <row r="193" spans="1:4" x14ac:dyDescent="0.5">
      <c r="A193">
        <v>2009</v>
      </c>
      <c r="B193">
        <v>877939</v>
      </c>
      <c r="C193" t="s">
        <v>5</v>
      </c>
      <c r="D193">
        <v>37932</v>
      </c>
    </row>
    <row r="194" spans="1:4" x14ac:dyDescent="0.5">
      <c r="A194">
        <v>2009</v>
      </c>
      <c r="B194">
        <v>877939</v>
      </c>
      <c r="C194" t="s">
        <v>6</v>
      </c>
      <c r="D194">
        <v>60369</v>
      </c>
    </row>
    <row r="195" spans="1:4" x14ac:dyDescent="0.5">
      <c r="A195">
        <v>2009</v>
      </c>
      <c r="B195">
        <v>877939</v>
      </c>
      <c r="C195" t="s">
        <v>7</v>
      </c>
      <c r="D195">
        <v>105885</v>
      </c>
    </row>
    <row r="196" spans="1:4" x14ac:dyDescent="0.5">
      <c r="A196">
        <v>2009</v>
      </c>
      <c r="B196">
        <v>877939</v>
      </c>
      <c r="C196" t="s">
        <v>8</v>
      </c>
      <c r="D196">
        <v>70294</v>
      </c>
    </row>
    <row r="197" spans="1:4" x14ac:dyDescent="0.5">
      <c r="A197">
        <v>2009</v>
      </c>
      <c r="B197">
        <v>877939</v>
      </c>
      <c r="C197" t="s">
        <v>9</v>
      </c>
      <c r="D197">
        <v>62945</v>
      </c>
    </row>
    <row r="198" spans="1:4" x14ac:dyDescent="0.5">
      <c r="A198">
        <v>2009</v>
      </c>
      <c r="B198">
        <v>877939</v>
      </c>
      <c r="C198" t="s">
        <v>10</v>
      </c>
      <c r="D198">
        <v>71537</v>
      </c>
    </row>
    <row r="199" spans="1:4" x14ac:dyDescent="0.5">
      <c r="A199">
        <v>2009</v>
      </c>
      <c r="B199">
        <v>877939</v>
      </c>
      <c r="C199" t="s">
        <v>11</v>
      </c>
      <c r="D199">
        <v>86240</v>
      </c>
    </row>
    <row r="200" spans="1:4" x14ac:dyDescent="0.5">
      <c r="A200">
        <v>2009</v>
      </c>
      <c r="B200">
        <v>877939</v>
      </c>
      <c r="C200" t="s">
        <v>12</v>
      </c>
      <c r="D200">
        <v>108929</v>
      </c>
    </row>
    <row r="201" spans="1:4" x14ac:dyDescent="0.5">
      <c r="A201">
        <v>2009</v>
      </c>
      <c r="B201">
        <v>877939</v>
      </c>
      <c r="C201" t="s">
        <v>13</v>
      </c>
      <c r="D201">
        <v>90166</v>
      </c>
    </row>
    <row r="202" spans="1:4" x14ac:dyDescent="0.5">
      <c r="A202">
        <v>2009</v>
      </c>
      <c r="B202">
        <v>877939</v>
      </c>
      <c r="C202" t="s">
        <v>14</v>
      </c>
      <c r="D202">
        <v>79272</v>
      </c>
    </row>
    <row r="203" spans="1:4" x14ac:dyDescent="0.5">
      <c r="A203">
        <v>2009</v>
      </c>
      <c r="B203">
        <v>877939</v>
      </c>
      <c r="C203" t="s">
        <v>15</v>
      </c>
      <c r="D203">
        <v>104370</v>
      </c>
    </row>
    <row r="204" spans="1:4" x14ac:dyDescent="0.5">
      <c r="A204">
        <v>2010</v>
      </c>
      <c r="B204">
        <v>1091887</v>
      </c>
      <c r="C204" t="s">
        <v>5</v>
      </c>
      <c r="D204">
        <v>47677</v>
      </c>
    </row>
    <row r="205" spans="1:4" x14ac:dyDescent="0.5">
      <c r="A205">
        <v>2010</v>
      </c>
      <c r="B205">
        <v>1091887</v>
      </c>
      <c r="C205" t="s">
        <v>6</v>
      </c>
      <c r="D205">
        <v>77485</v>
      </c>
    </row>
    <row r="206" spans="1:4" x14ac:dyDescent="0.5">
      <c r="A206">
        <v>2010</v>
      </c>
      <c r="B206">
        <v>1091887</v>
      </c>
      <c r="C206" t="s">
        <v>7</v>
      </c>
      <c r="D206">
        <v>131699</v>
      </c>
    </row>
    <row r="207" spans="1:4" x14ac:dyDescent="0.5">
      <c r="A207">
        <v>2010</v>
      </c>
      <c r="B207">
        <v>1091887</v>
      </c>
      <c r="C207" t="s">
        <v>8</v>
      </c>
      <c r="D207">
        <v>112130</v>
      </c>
    </row>
    <row r="208" spans="1:4" x14ac:dyDescent="0.5">
      <c r="A208">
        <v>2010</v>
      </c>
      <c r="B208">
        <v>1091887</v>
      </c>
      <c r="C208" t="s">
        <v>9</v>
      </c>
      <c r="D208">
        <v>78748</v>
      </c>
    </row>
    <row r="209" spans="1:4" x14ac:dyDescent="0.5">
      <c r="A209">
        <v>2010</v>
      </c>
      <c r="B209">
        <v>1091887</v>
      </c>
      <c r="C209" t="s">
        <v>10</v>
      </c>
      <c r="D209">
        <v>81553</v>
      </c>
    </row>
    <row r="210" spans="1:4" x14ac:dyDescent="0.5">
      <c r="A210">
        <v>2010</v>
      </c>
      <c r="B210">
        <v>1091887</v>
      </c>
      <c r="C210" t="s">
        <v>11</v>
      </c>
      <c r="D210">
        <v>69735</v>
      </c>
    </row>
    <row r="211" spans="1:4" x14ac:dyDescent="0.5">
      <c r="A211">
        <v>2010</v>
      </c>
      <c r="B211">
        <v>1091887</v>
      </c>
      <c r="C211" t="s">
        <v>12</v>
      </c>
      <c r="D211">
        <v>125573</v>
      </c>
    </row>
    <row r="212" spans="1:4" x14ac:dyDescent="0.5">
      <c r="A212">
        <v>2010</v>
      </c>
      <c r="B212">
        <v>1091887</v>
      </c>
      <c r="C212" t="s">
        <v>13</v>
      </c>
      <c r="D212">
        <v>105073</v>
      </c>
    </row>
    <row r="213" spans="1:4" x14ac:dyDescent="0.5">
      <c r="A213">
        <v>2010</v>
      </c>
      <c r="B213">
        <v>1091887</v>
      </c>
      <c r="C213" t="s">
        <v>14</v>
      </c>
      <c r="D213">
        <v>151647</v>
      </c>
    </row>
    <row r="214" spans="1:4" x14ac:dyDescent="0.5">
      <c r="A214">
        <v>2010</v>
      </c>
      <c r="B214">
        <v>1091887</v>
      </c>
      <c r="C214" t="s">
        <v>15</v>
      </c>
      <c r="D214">
        <v>110567</v>
      </c>
    </row>
    <row r="215" spans="1:4" x14ac:dyDescent="0.5">
      <c r="A215">
        <v>2011</v>
      </c>
      <c r="B215">
        <v>1009173</v>
      </c>
      <c r="C215" t="s">
        <v>5</v>
      </c>
      <c r="D215">
        <v>44167</v>
      </c>
    </row>
    <row r="216" spans="1:4" x14ac:dyDescent="0.5">
      <c r="A216">
        <v>2011</v>
      </c>
      <c r="B216">
        <v>1009173</v>
      </c>
      <c r="C216" t="s">
        <v>6</v>
      </c>
      <c r="D216">
        <v>72550</v>
      </c>
    </row>
    <row r="217" spans="1:4" x14ac:dyDescent="0.5">
      <c r="A217">
        <v>2011</v>
      </c>
      <c r="B217">
        <v>1009173</v>
      </c>
      <c r="C217" t="s">
        <v>7</v>
      </c>
      <c r="D217">
        <v>127674</v>
      </c>
    </row>
    <row r="218" spans="1:4" x14ac:dyDescent="0.5">
      <c r="A218">
        <v>2011</v>
      </c>
      <c r="B218">
        <v>1009173</v>
      </c>
      <c r="C218" t="s">
        <v>8</v>
      </c>
      <c r="D218">
        <v>107112</v>
      </c>
    </row>
    <row r="219" spans="1:4" x14ac:dyDescent="0.5">
      <c r="A219">
        <v>2011</v>
      </c>
      <c r="B219">
        <v>1009173</v>
      </c>
      <c r="C219" t="s">
        <v>9</v>
      </c>
      <c r="D219">
        <v>73729</v>
      </c>
    </row>
    <row r="220" spans="1:4" x14ac:dyDescent="0.5">
      <c r="A220">
        <v>2011</v>
      </c>
      <c r="B220">
        <v>1009173</v>
      </c>
      <c r="C220" t="s">
        <v>10</v>
      </c>
      <c r="D220">
        <v>74961</v>
      </c>
    </row>
    <row r="221" spans="1:4" x14ac:dyDescent="0.5">
      <c r="A221">
        <v>2011</v>
      </c>
      <c r="B221">
        <v>1009173</v>
      </c>
      <c r="C221" t="s">
        <v>11</v>
      </c>
      <c r="D221">
        <v>49710</v>
      </c>
    </row>
    <row r="222" spans="1:4" x14ac:dyDescent="0.5">
      <c r="A222">
        <v>2011</v>
      </c>
      <c r="B222">
        <v>1009173</v>
      </c>
      <c r="C222" t="s">
        <v>12</v>
      </c>
      <c r="D222">
        <v>112822</v>
      </c>
    </row>
    <row r="223" spans="1:4" x14ac:dyDescent="0.5">
      <c r="A223">
        <v>2011</v>
      </c>
      <c r="B223">
        <v>1009173</v>
      </c>
      <c r="C223" t="s">
        <v>13</v>
      </c>
      <c r="D223">
        <v>94314</v>
      </c>
    </row>
    <row r="224" spans="1:4" x14ac:dyDescent="0.5">
      <c r="A224">
        <v>2011</v>
      </c>
      <c r="B224">
        <v>1009173</v>
      </c>
      <c r="C224" t="s">
        <v>14</v>
      </c>
      <c r="D224">
        <v>146635</v>
      </c>
    </row>
    <row r="225" spans="1:4" x14ac:dyDescent="0.5">
      <c r="A225">
        <v>2011</v>
      </c>
      <c r="B225">
        <v>1009173</v>
      </c>
      <c r="C225" t="s">
        <v>15</v>
      </c>
      <c r="D225">
        <v>105499</v>
      </c>
    </row>
    <row r="226" spans="1:4" x14ac:dyDescent="0.5">
      <c r="A226">
        <v>2012</v>
      </c>
      <c r="B226">
        <v>965297</v>
      </c>
      <c r="C226" t="s">
        <v>5</v>
      </c>
      <c r="D226">
        <v>42854</v>
      </c>
    </row>
    <row r="227" spans="1:4" x14ac:dyDescent="0.5">
      <c r="A227">
        <v>2012</v>
      </c>
      <c r="B227">
        <v>965297</v>
      </c>
      <c r="C227" t="s">
        <v>6</v>
      </c>
      <c r="D227">
        <v>67508</v>
      </c>
    </row>
    <row r="228" spans="1:4" x14ac:dyDescent="0.5">
      <c r="A228">
        <v>2012</v>
      </c>
      <c r="B228">
        <v>965297</v>
      </c>
      <c r="C228" t="s">
        <v>7</v>
      </c>
      <c r="D228">
        <v>118433</v>
      </c>
    </row>
    <row r="229" spans="1:4" x14ac:dyDescent="0.5">
      <c r="A229">
        <v>2012</v>
      </c>
      <c r="B229">
        <v>965297</v>
      </c>
      <c r="C229" t="s">
        <v>8</v>
      </c>
      <c r="D229">
        <v>100744</v>
      </c>
    </row>
    <row r="230" spans="1:4" x14ac:dyDescent="0.5">
      <c r="A230">
        <v>2012</v>
      </c>
      <c r="B230">
        <v>965297</v>
      </c>
      <c r="C230" t="s">
        <v>9</v>
      </c>
      <c r="D230">
        <v>51781</v>
      </c>
    </row>
    <row r="231" spans="1:4" x14ac:dyDescent="0.5">
      <c r="A231">
        <v>2012</v>
      </c>
      <c r="B231">
        <v>965297</v>
      </c>
      <c r="C231" t="s">
        <v>10</v>
      </c>
      <c r="D231">
        <v>75564</v>
      </c>
    </row>
    <row r="232" spans="1:4" x14ac:dyDescent="0.5">
      <c r="A232">
        <v>2012</v>
      </c>
      <c r="B232">
        <v>965297</v>
      </c>
      <c r="C232" t="s">
        <v>11</v>
      </c>
      <c r="D232">
        <v>75644</v>
      </c>
    </row>
    <row r="233" spans="1:4" x14ac:dyDescent="0.5">
      <c r="A233">
        <v>2012</v>
      </c>
      <c r="B233">
        <v>965297</v>
      </c>
      <c r="C233" t="s">
        <v>12</v>
      </c>
      <c r="D233">
        <v>101272</v>
      </c>
    </row>
    <row r="234" spans="1:4" x14ac:dyDescent="0.5">
      <c r="A234">
        <v>2012</v>
      </c>
      <c r="B234">
        <v>965297</v>
      </c>
      <c r="C234" t="s">
        <v>13</v>
      </c>
      <c r="D234">
        <v>92418</v>
      </c>
    </row>
    <row r="235" spans="1:4" x14ac:dyDescent="0.5">
      <c r="A235">
        <v>2012</v>
      </c>
      <c r="B235">
        <v>965297</v>
      </c>
      <c r="C235" t="s">
        <v>14</v>
      </c>
      <c r="D235">
        <v>139484</v>
      </c>
    </row>
    <row r="236" spans="1:4" x14ac:dyDescent="0.5">
      <c r="A236">
        <v>2012</v>
      </c>
      <c r="B236">
        <v>965297</v>
      </c>
      <c r="C236" t="s">
        <v>15</v>
      </c>
      <c r="D236">
        <v>99595</v>
      </c>
    </row>
    <row r="237" spans="1:4" x14ac:dyDescent="0.5">
      <c r="A237">
        <v>2013</v>
      </c>
      <c r="B237">
        <v>927563</v>
      </c>
      <c r="C237" t="s">
        <v>5</v>
      </c>
      <c r="D237">
        <v>42626</v>
      </c>
    </row>
    <row r="238" spans="1:4" x14ac:dyDescent="0.5">
      <c r="A238">
        <v>2013</v>
      </c>
      <c r="B238">
        <v>927563</v>
      </c>
      <c r="C238" t="s">
        <v>6</v>
      </c>
      <c r="D238">
        <v>72794</v>
      </c>
    </row>
    <row r="239" spans="1:4" x14ac:dyDescent="0.5">
      <c r="A239">
        <v>2013</v>
      </c>
      <c r="B239">
        <v>927563</v>
      </c>
      <c r="C239" t="s">
        <v>7</v>
      </c>
      <c r="D239">
        <v>116267</v>
      </c>
    </row>
    <row r="240" spans="1:4" x14ac:dyDescent="0.5">
      <c r="A240">
        <v>2013</v>
      </c>
      <c r="B240">
        <v>927563</v>
      </c>
      <c r="C240" t="s">
        <v>8</v>
      </c>
      <c r="D240">
        <v>105310</v>
      </c>
    </row>
    <row r="241" spans="1:4" x14ac:dyDescent="0.5">
      <c r="A241">
        <v>2013</v>
      </c>
      <c r="B241">
        <v>927563</v>
      </c>
      <c r="C241" t="s">
        <v>9</v>
      </c>
      <c r="D241">
        <v>67770</v>
      </c>
    </row>
    <row r="242" spans="1:4" x14ac:dyDescent="0.5">
      <c r="A242">
        <v>2013</v>
      </c>
      <c r="B242">
        <v>927563</v>
      </c>
      <c r="C242" t="s">
        <v>10</v>
      </c>
      <c r="D242">
        <v>68092</v>
      </c>
    </row>
    <row r="243" spans="1:4" x14ac:dyDescent="0.5">
      <c r="A243">
        <v>2013</v>
      </c>
      <c r="B243">
        <v>927563</v>
      </c>
      <c r="C243" t="s">
        <v>11</v>
      </c>
      <c r="D243">
        <v>68252</v>
      </c>
    </row>
    <row r="244" spans="1:4" x14ac:dyDescent="0.5">
      <c r="A244">
        <v>2013</v>
      </c>
      <c r="B244">
        <v>927563</v>
      </c>
      <c r="C244" t="s">
        <v>12</v>
      </c>
      <c r="D244">
        <v>102176</v>
      </c>
    </row>
    <row r="245" spans="1:4" x14ac:dyDescent="0.5">
      <c r="A245">
        <v>2013</v>
      </c>
      <c r="B245">
        <v>927563</v>
      </c>
      <c r="C245" t="s">
        <v>13</v>
      </c>
      <c r="D245">
        <v>82163</v>
      </c>
    </row>
    <row r="246" spans="1:4" x14ac:dyDescent="0.5">
      <c r="A246">
        <v>2013</v>
      </c>
      <c r="B246">
        <v>927563</v>
      </c>
      <c r="C246" t="s">
        <v>14</v>
      </c>
      <c r="D246">
        <v>122223</v>
      </c>
    </row>
    <row r="247" spans="1:4" x14ac:dyDescent="0.5">
      <c r="A247">
        <v>2013</v>
      </c>
      <c r="B247">
        <v>927563</v>
      </c>
      <c r="C247" t="s">
        <v>15</v>
      </c>
      <c r="D247">
        <v>98221</v>
      </c>
    </row>
    <row r="248" spans="1:4" x14ac:dyDescent="0.5">
      <c r="A248">
        <v>2014</v>
      </c>
      <c r="B248">
        <v>929748</v>
      </c>
      <c r="C248" t="s">
        <v>5</v>
      </c>
      <c r="D248">
        <v>46478</v>
      </c>
    </row>
    <row r="249" spans="1:4" x14ac:dyDescent="0.5">
      <c r="A249">
        <v>2014</v>
      </c>
      <c r="B249">
        <v>929748</v>
      </c>
      <c r="C249" t="s">
        <v>6</v>
      </c>
      <c r="D249">
        <v>73571</v>
      </c>
    </row>
    <row r="250" spans="1:4" x14ac:dyDescent="0.5">
      <c r="A250">
        <v>2014</v>
      </c>
      <c r="B250">
        <v>929748</v>
      </c>
      <c r="C250" t="s">
        <v>7</v>
      </c>
      <c r="D250">
        <v>126666</v>
      </c>
    </row>
    <row r="251" spans="1:4" x14ac:dyDescent="0.5">
      <c r="A251">
        <v>2014</v>
      </c>
      <c r="B251">
        <v>929748</v>
      </c>
      <c r="C251" t="s">
        <v>8</v>
      </c>
      <c r="D251">
        <v>94691</v>
      </c>
    </row>
    <row r="252" spans="1:4" x14ac:dyDescent="0.5">
      <c r="A252">
        <v>2014</v>
      </c>
      <c r="B252">
        <v>929748</v>
      </c>
      <c r="C252" t="s">
        <v>9</v>
      </c>
      <c r="D252">
        <v>62499</v>
      </c>
    </row>
    <row r="253" spans="1:4" x14ac:dyDescent="0.5">
      <c r="A253">
        <v>2014</v>
      </c>
      <c r="B253">
        <v>929748</v>
      </c>
      <c r="C253" t="s">
        <v>10</v>
      </c>
      <c r="D253">
        <v>66758</v>
      </c>
    </row>
    <row r="254" spans="1:4" x14ac:dyDescent="0.5">
      <c r="A254">
        <v>2014</v>
      </c>
      <c r="B254">
        <v>929748</v>
      </c>
      <c r="C254" t="s">
        <v>11</v>
      </c>
      <c r="D254">
        <v>63616</v>
      </c>
    </row>
    <row r="255" spans="1:4" x14ac:dyDescent="0.5">
      <c r="A255">
        <v>2014</v>
      </c>
      <c r="B255">
        <v>929748</v>
      </c>
      <c r="C255" t="s">
        <v>12</v>
      </c>
      <c r="D255">
        <v>93808</v>
      </c>
    </row>
    <row r="256" spans="1:4" x14ac:dyDescent="0.5">
      <c r="A256">
        <v>2014</v>
      </c>
      <c r="B256">
        <v>929748</v>
      </c>
      <c r="C256" t="s">
        <v>13</v>
      </c>
      <c r="D256">
        <v>87827</v>
      </c>
    </row>
    <row r="257" spans="1:4" x14ac:dyDescent="0.5">
      <c r="A257">
        <v>2014</v>
      </c>
      <c r="B257">
        <v>929748</v>
      </c>
      <c r="C257" t="s">
        <v>14</v>
      </c>
      <c r="D257">
        <v>126629</v>
      </c>
    </row>
    <row r="258" spans="1:4" x14ac:dyDescent="0.5">
      <c r="A258">
        <v>2014</v>
      </c>
      <c r="B258">
        <v>929748</v>
      </c>
      <c r="C258" t="s">
        <v>15</v>
      </c>
      <c r="D258">
        <v>97604</v>
      </c>
    </row>
    <row r="259" spans="1:4" x14ac:dyDescent="0.5">
      <c r="A259">
        <v>2015</v>
      </c>
      <c r="B259">
        <v>1019732</v>
      </c>
      <c r="C259" t="s">
        <v>5</v>
      </c>
      <c r="D259">
        <v>50327</v>
      </c>
    </row>
    <row r="260" spans="1:4" x14ac:dyDescent="0.5">
      <c r="A260">
        <v>2015</v>
      </c>
      <c r="B260">
        <v>1019732</v>
      </c>
      <c r="C260" t="s">
        <v>6</v>
      </c>
      <c r="D260">
        <v>90954</v>
      </c>
    </row>
    <row r="261" spans="1:4" x14ac:dyDescent="0.5">
      <c r="A261">
        <v>2015</v>
      </c>
      <c r="B261">
        <v>1019732</v>
      </c>
      <c r="C261" t="s">
        <v>7</v>
      </c>
      <c r="D261">
        <v>126666</v>
      </c>
    </row>
    <row r="262" spans="1:4" x14ac:dyDescent="0.5">
      <c r="A262">
        <v>2015</v>
      </c>
      <c r="B262">
        <v>1019732</v>
      </c>
      <c r="C262" t="s">
        <v>8</v>
      </c>
      <c r="D262">
        <v>97906</v>
      </c>
    </row>
    <row r="263" spans="1:4" x14ac:dyDescent="0.5">
      <c r="A263">
        <v>2015</v>
      </c>
      <c r="B263">
        <v>1019732</v>
      </c>
      <c r="C263" t="s">
        <v>9</v>
      </c>
      <c r="D263">
        <v>63989</v>
      </c>
    </row>
    <row r="264" spans="1:4" x14ac:dyDescent="0.5">
      <c r="A264">
        <v>2015</v>
      </c>
      <c r="B264">
        <v>1019732</v>
      </c>
      <c r="C264" t="s">
        <v>10</v>
      </c>
      <c r="D264">
        <v>69687</v>
      </c>
    </row>
    <row r="265" spans="1:4" x14ac:dyDescent="0.5">
      <c r="A265">
        <v>2015</v>
      </c>
      <c r="B265">
        <v>1019732</v>
      </c>
      <c r="C265" t="s">
        <v>11</v>
      </c>
      <c r="D265">
        <v>71348</v>
      </c>
    </row>
    <row r="266" spans="1:4" x14ac:dyDescent="0.5">
      <c r="A266">
        <v>2015</v>
      </c>
      <c r="B266">
        <v>1019732</v>
      </c>
      <c r="C266" t="s">
        <v>12</v>
      </c>
      <c r="D266">
        <v>104887</v>
      </c>
    </row>
    <row r="267" spans="1:4" x14ac:dyDescent="0.5">
      <c r="A267">
        <v>2015</v>
      </c>
      <c r="B267">
        <v>1019732</v>
      </c>
      <c r="C267" t="s">
        <v>13</v>
      </c>
      <c r="D267">
        <v>95685</v>
      </c>
    </row>
    <row r="268" spans="1:4" x14ac:dyDescent="0.5">
      <c r="A268">
        <v>2015</v>
      </c>
      <c r="B268">
        <v>1019732</v>
      </c>
      <c r="C268" t="s">
        <v>14</v>
      </c>
      <c r="D268">
        <v>140886</v>
      </c>
    </row>
    <row r="269" spans="1:4" x14ac:dyDescent="0.5">
      <c r="A269">
        <v>2015</v>
      </c>
      <c r="B269">
        <v>1019732</v>
      </c>
      <c r="C269" t="s">
        <v>15</v>
      </c>
      <c r="D269">
        <v>107397</v>
      </c>
    </row>
    <row r="270" spans="1:4" x14ac:dyDescent="0.5">
      <c r="A270">
        <v>2016</v>
      </c>
      <c r="B270">
        <v>1028364</v>
      </c>
      <c r="C270" t="s">
        <v>5</v>
      </c>
      <c r="D270">
        <v>40449</v>
      </c>
    </row>
    <row r="271" spans="1:4" x14ac:dyDescent="0.5">
      <c r="A271">
        <v>2016</v>
      </c>
      <c r="B271">
        <v>1028364</v>
      </c>
      <c r="C271" t="s">
        <v>6</v>
      </c>
      <c r="D271">
        <v>78364</v>
      </c>
    </row>
    <row r="272" spans="1:4" x14ac:dyDescent="0.5">
      <c r="A272">
        <v>2016</v>
      </c>
      <c r="B272">
        <v>1028364</v>
      </c>
      <c r="C272" t="s">
        <v>7</v>
      </c>
      <c r="D272">
        <v>119117</v>
      </c>
    </row>
    <row r="273" spans="1:4" x14ac:dyDescent="0.5">
      <c r="A273">
        <v>2016</v>
      </c>
      <c r="B273">
        <v>1028364</v>
      </c>
      <c r="C273" t="s">
        <v>8</v>
      </c>
      <c r="D273">
        <v>109429</v>
      </c>
    </row>
    <row r="274" spans="1:4" x14ac:dyDescent="0.5">
      <c r="A274">
        <v>2016</v>
      </c>
      <c r="B274">
        <v>1028364</v>
      </c>
      <c r="C274" t="s">
        <v>9</v>
      </c>
      <c r="D274">
        <v>75243</v>
      </c>
    </row>
    <row r="275" spans="1:4" x14ac:dyDescent="0.5">
      <c r="A275">
        <v>2016</v>
      </c>
      <c r="B275">
        <v>1028364</v>
      </c>
      <c r="C275" t="s">
        <v>10</v>
      </c>
      <c r="D275">
        <v>75995</v>
      </c>
    </row>
    <row r="276" spans="1:4" x14ac:dyDescent="0.5">
      <c r="A276">
        <v>2016</v>
      </c>
      <c r="B276">
        <v>1028364</v>
      </c>
      <c r="C276" t="s">
        <v>11</v>
      </c>
      <c r="D276">
        <v>72654</v>
      </c>
    </row>
    <row r="277" spans="1:4" x14ac:dyDescent="0.5">
      <c r="A277">
        <v>2016</v>
      </c>
      <c r="B277">
        <v>1028364</v>
      </c>
      <c r="C277" t="s">
        <v>12</v>
      </c>
      <c r="D277">
        <v>104852</v>
      </c>
    </row>
    <row r="278" spans="1:4" x14ac:dyDescent="0.5">
      <c r="A278">
        <v>2016</v>
      </c>
      <c r="B278">
        <v>1028364</v>
      </c>
      <c r="C278" t="s">
        <v>13</v>
      </c>
      <c r="D278">
        <v>85473</v>
      </c>
    </row>
    <row r="279" spans="1:4" x14ac:dyDescent="0.5">
      <c r="A279">
        <v>2016</v>
      </c>
      <c r="B279">
        <v>1028364</v>
      </c>
      <c r="C279" t="s">
        <v>14</v>
      </c>
      <c r="D279">
        <v>150747</v>
      </c>
    </row>
    <row r="280" spans="1:4" x14ac:dyDescent="0.5">
      <c r="A280">
        <v>2016</v>
      </c>
      <c r="B280">
        <v>1028364</v>
      </c>
      <c r="C280" t="s">
        <v>15</v>
      </c>
      <c r="D280">
        <v>116041</v>
      </c>
    </row>
    <row r="281" spans="1:4" x14ac:dyDescent="0.5">
      <c r="A281">
        <v>2017</v>
      </c>
      <c r="B281">
        <v>1014478</v>
      </c>
      <c r="C281" t="s">
        <v>5</v>
      </c>
      <c r="D281">
        <v>57083</v>
      </c>
    </row>
    <row r="282" spans="1:4" x14ac:dyDescent="0.5">
      <c r="A282">
        <v>2017</v>
      </c>
      <c r="B282">
        <v>1014478</v>
      </c>
      <c r="C282" t="s">
        <v>6</v>
      </c>
      <c r="D282">
        <v>71211</v>
      </c>
    </row>
    <row r="283" spans="1:4" x14ac:dyDescent="0.5">
      <c r="A283">
        <v>2017</v>
      </c>
      <c r="B283">
        <v>1014478</v>
      </c>
      <c r="C283" t="s">
        <v>7</v>
      </c>
      <c r="D283">
        <v>113291</v>
      </c>
    </row>
    <row r="284" spans="1:4" x14ac:dyDescent="0.5">
      <c r="A284">
        <v>2017</v>
      </c>
      <c r="B284">
        <v>1014478</v>
      </c>
      <c r="C284" t="s">
        <v>8</v>
      </c>
      <c r="D284">
        <v>99148</v>
      </c>
    </row>
    <row r="285" spans="1:4" x14ac:dyDescent="0.5">
      <c r="A285">
        <v>2017</v>
      </c>
      <c r="B285">
        <v>1014478</v>
      </c>
      <c r="C285" t="s">
        <v>9</v>
      </c>
      <c r="D285">
        <v>55041</v>
      </c>
    </row>
    <row r="286" spans="1:4" x14ac:dyDescent="0.5">
      <c r="A286">
        <v>2017</v>
      </c>
      <c r="B286">
        <v>1014478</v>
      </c>
      <c r="C286" t="s">
        <v>10</v>
      </c>
      <c r="D286">
        <v>76844</v>
      </c>
    </row>
    <row r="287" spans="1:4" x14ac:dyDescent="0.5">
      <c r="A287">
        <v>2017</v>
      </c>
      <c r="B287">
        <v>1014478</v>
      </c>
      <c r="C287" t="s">
        <v>11</v>
      </c>
      <c r="D287">
        <v>75041</v>
      </c>
    </row>
    <row r="288" spans="1:4" x14ac:dyDescent="0.5">
      <c r="A288">
        <v>2017</v>
      </c>
      <c r="B288">
        <v>1014478</v>
      </c>
      <c r="C288" t="s">
        <v>12</v>
      </c>
      <c r="D288">
        <v>104409</v>
      </c>
    </row>
    <row r="289" spans="1:4" x14ac:dyDescent="0.5">
      <c r="A289">
        <v>2017</v>
      </c>
      <c r="B289">
        <v>1014478</v>
      </c>
      <c r="C289" t="s">
        <v>13</v>
      </c>
      <c r="D289">
        <v>100516</v>
      </c>
    </row>
    <row r="290" spans="1:4" x14ac:dyDescent="0.5">
      <c r="A290">
        <v>2017</v>
      </c>
      <c r="B290">
        <v>1014478</v>
      </c>
      <c r="C290" t="s">
        <v>14</v>
      </c>
      <c r="D290">
        <v>148424</v>
      </c>
    </row>
    <row r="291" spans="1:4" x14ac:dyDescent="0.5">
      <c r="A291">
        <v>2017</v>
      </c>
      <c r="B291">
        <v>1014478</v>
      </c>
      <c r="C291" t="s">
        <v>15</v>
      </c>
      <c r="D291">
        <v>113470</v>
      </c>
    </row>
    <row r="292" spans="1:4" x14ac:dyDescent="0.5">
      <c r="A292">
        <v>2018</v>
      </c>
      <c r="B292">
        <v>977256</v>
      </c>
      <c r="C292" t="s">
        <v>6</v>
      </c>
      <c r="D292">
        <v>78275</v>
      </c>
    </row>
    <row r="293" spans="1:4" x14ac:dyDescent="0.5">
      <c r="A293">
        <v>2018</v>
      </c>
      <c r="B293">
        <v>977256</v>
      </c>
      <c r="C293" t="s">
        <v>7</v>
      </c>
      <c r="D293">
        <v>123303</v>
      </c>
    </row>
    <row r="294" spans="1:4" x14ac:dyDescent="0.5">
      <c r="A294">
        <v>2018</v>
      </c>
      <c r="B294">
        <v>977256</v>
      </c>
      <c r="C294" t="s">
        <v>8</v>
      </c>
      <c r="D294">
        <v>101003</v>
      </c>
    </row>
    <row r="295" spans="1:4" x14ac:dyDescent="0.5">
      <c r="A295">
        <v>2018</v>
      </c>
      <c r="B295">
        <v>977256</v>
      </c>
      <c r="C295" t="s">
        <v>9</v>
      </c>
      <c r="D295">
        <v>71538</v>
      </c>
    </row>
    <row r="296" spans="1:4" x14ac:dyDescent="0.5">
      <c r="A296">
        <v>2018</v>
      </c>
      <c r="B296">
        <v>977256</v>
      </c>
      <c r="C296" t="s">
        <v>10</v>
      </c>
      <c r="D296">
        <v>71287</v>
      </c>
    </row>
    <row r="297" spans="1:4" x14ac:dyDescent="0.5">
      <c r="A297">
        <v>2018</v>
      </c>
      <c r="B297">
        <v>977256</v>
      </c>
      <c r="C297" t="s">
        <v>11</v>
      </c>
      <c r="D297">
        <v>74153</v>
      </c>
    </row>
    <row r="298" spans="1:4" x14ac:dyDescent="0.5">
      <c r="A298">
        <v>2018</v>
      </c>
      <c r="B298">
        <v>977256</v>
      </c>
      <c r="C298" t="s">
        <v>12</v>
      </c>
      <c r="D298">
        <v>110322</v>
      </c>
    </row>
    <row r="299" spans="1:4" x14ac:dyDescent="0.5">
      <c r="A299">
        <v>2018</v>
      </c>
      <c r="B299">
        <v>977256</v>
      </c>
      <c r="C299" t="s">
        <v>13</v>
      </c>
      <c r="D299">
        <v>109396</v>
      </c>
    </row>
    <row r="300" spans="1:4" x14ac:dyDescent="0.5">
      <c r="A300">
        <v>2018</v>
      </c>
      <c r="B300">
        <v>977256</v>
      </c>
      <c r="C300" t="s">
        <v>14</v>
      </c>
      <c r="D300">
        <v>107660</v>
      </c>
    </row>
    <row r="301" spans="1:4" x14ac:dyDescent="0.5">
      <c r="A301">
        <v>2018</v>
      </c>
      <c r="B301">
        <v>977256</v>
      </c>
      <c r="C301" t="s">
        <v>15</v>
      </c>
      <c r="D301">
        <v>130319</v>
      </c>
    </row>
    <row r="302" spans="1:4" x14ac:dyDescent="0.5">
      <c r="A302">
        <v>2019</v>
      </c>
      <c r="B302">
        <v>938029</v>
      </c>
      <c r="C302" t="s">
        <v>5</v>
      </c>
      <c r="D302">
        <v>42898</v>
      </c>
    </row>
    <row r="303" spans="1:4" x14ac:dyDescent="0.5">
      <c r="A303">
        <v>2019</v>
      </c>
      <c r="B303">
        <v>938029</v>
      </c>
      <c r="C303" t="s">
        <v>6</v>
      </c>
      <c r="D303">
        <v>78019</v>
      </c>
    </row>
    <row r="304" spans="1:4" x14ac:dyDescent="0.5">
      <c r="A304">
        <v>2019</v>
      </c>
      <c r="B304">
        <v>938029</v>
      </c>
      <c r="C304" t="s">
        <v>7</v>
      </c>
      <c r="D304">
        <v>111438</v>
      </c>
    </row>
    <row r="305" spans="1:4" x14ac:dyDescent="0.5">
      <c r="A305">
        <v>2019</v>
      </c>
      <c r="B305">
        <v>938029</v>
      </c>
      <c r="C305" t="s">
        <v>8</v>
      </c>
      <c r="D305">
        <v>68538</v>
      </c>
    </row>
    <row r="306" spans="1:4" x14ac:dyDescent="0.5">
      <c r="A306">
        <v>2019</v>
      </c>
      <c r="B306">
        <v>938029</v>
      </c>
      <c r="C306" t="s">
        <v>9</v>
      </c>
      <c r="D306">
        <v>80167</v>
      </c>
    </row>
    <row r="307" spans="1:4" x14ac:dyDescent="0.5">
      <c r="A307">
        <v>2019</v>
      </c>
      <c r="B307">
        <v>938029</v>
      </c>
      <c r="C307" t="s">
        <v>10</v>
      </c>
      <c r="D307">
        <v>50653</v>
      </c>
    </row>
    <row r="308" spans="1:4" x14ac:dyDescent="0.5">
      <c r="A308">
        <v>2019</v>
      </c>
      <c r="B308">
        <v>938029</v>
      </c>
      <c r="C308" t="s">
        <v>11</v>
      </c>
      <c r="D308">
        <v>82311</v>
      </c>
    </row>
    <row r="309" spans="1:4" x14ac:dyDescent="0.5">
      <c r="A309">
        <v>2019</v>
      </c>
      <c r="B309">
        <v>938029</v>
      </c>
      <c r="C309" t="s">
        <v>12</v>
      </c>
      <c r="D309">
        <v>116017</v>
      </c>
    </row>
    <row r="310" spans="1:4" x14ac:dyDescent="0.5">
      <c r="A310">
        <v>2019</v>
      </c>
      <c r="B310">
        <v>938029</v>
      </c>
      <c r="C310" t="s">
        <v>13</v>
      </c>
      <c r="D310">
        <v>94491</v>
      </c>
    </row>
    <row r="311" spans="1:4" x14ac:dyDescent="0.5">
      <c r="A311">
        <v>2019</v>
      </c>
      <c r="B311">
        <v>938029</v>
      </c>
      <c r="C311" t="s">
        <v>14</v>
      </c>
      <c r="D311">
        <v>136448</v>
      </c>
    </row>
    <row r="312" spans="1:4" x14ac:dyDescent="0.5">
      <c r="A312">
        <v>2019</v>
      </c>
      <c r="B312">
        <v>938029</v>
      </c>
      <c r="C312" t="s">
        <v>15</v>
      </c>
      <c r="D312">
        <v>77049</v>
      </c>
    </row>
    <row r="313" spans="1:4" x14ac:dyDescent="0.5">
      <c r="A313">
        <v>2021</v>
      </c>
      <c r="B313">
        <v>824328</v>
      </c>
      <c r="C313" t="s">
        <v>5</v>
      </c>
      <c r="D313">
        <v>27209</v>
      </c>
    </row>
    <row r="314" spans="1:4" x14ac:dyDescent="0.5">
      <c r="A314">
        <v>2021</v>
      </c>
      <c r="B314">
        <v>824328</v>
      </c>
      <c r="C314" t="s">
        <v>6</v>
      </c>
      <c r="D314">
        <v>56034</v>
      </c>
    </row>
    <row r="315" spans="1:4" x14ac:dyDescent="0.5">
      <c r="A315">
        <v>2021</v>
      </c>
      <c r="B315">
        <v>824328</v>
      </c>
      <c r="C315" t="s">
        <v>7</v>
      </c>
      <c r="D315">
        <v>83739</v>
      </c>
    </row>
    <row r="316" spans="1:4" x14ac:dyDescent="0.5">
      <c r="A316">
        <v>2021</v>
      </c>
      <c r="B316">
        <v>824328</v>
      </c>
      <c r="C316" t="s">
        <v>8</v>
      </c>
      <c r="D316">
        <v>93182</v>
      </c>
    </row>
    <row r="317" spans="1:4" x14ac:dyDescent="0.5">
      <c r="A317">
        <v>2021</v>
      </c>
      <c r="B317">
        <v>824328</v>
      </c>
      <c r="C317" t="s">
        <v>9</v>
      </c>
      <c r="D317">
        <v>57852</v>
      </c>
    </row>
    <row r="318" spans="1:4" x14ac:dyDescent="0.5">
      <c r="A318">
        <v>2021</v>
      </c>
      <c r="B318">
        <v>824328</v>
      </c>
      <c r="C318" t="s">
        <v>10</v>
      </c>
      <c r="D318">
        <v>59002</v>
      </c>
    </row>
    <row r="319" spans="1:4" x14ac:dyDescent="0.5">
      <c r="A319">
        <v>2021</v>
      </c>
      <c r="B319">
        <v>824328</v>
      </c>
      <c r="C319" t="s">
        <v>11</v>
      </c>
      <c r="D319">
        <v>58441</v>
      </c>
    </row>
    <row r="320" spans="1:4" x14ac:dyDescent="0.5">
      <c r="A320">
        <v>2021</v>
      </c>
      <c r="B320">
        <v>824328</v>
      </c>
      <c r="C320" t="s">
        <v>12</v>
      </c>
      <c r="D320">
        <v>78107</v>
      </c>
    </row>
    <row r="321" spans="1:4" x14ac:dyDescent="0.5">
      <c r="A321">
        <v>2021</v>
      </c>
      <c r="B321">
        <v>824328</v>
      </c>
      <c r="C321" t="s">
        <v>13</v>
      </c>
      <c r="D321">
        <v>79049</v>
      </c>
    </row>
    <row r="322" spans="1:4" x14ac:dyDescent="0.5">
      <c r="A322">
        <v>2021</v>
      </c>
      <c r="B322">
        <v>824328</v>
      </c>
      <c r="C322" t="s">
        <v>14</v>
      </c>
      <c r="D322">
        <v>126715</v>
      </c>
    </row>
    <row r="323" spans="1:4" x14ac:dyDescent="0.5">
      <c r="A323">
        <v>2021</v>
      </c>
      <c r="B323">
        <v>824328</v>
      </c>
      <c r="C323" t="s">
        <v>15</v>
      </c>
      <c r="D323">
        <v>104998</v>
      </c>
    </row>
    <row r="324" spans="1:4" x14ac:dyDescent="0.5">
      <c r="A324">
        <v>2022</v>
      </c>
      <c r="B324">
        <v>960172</v>
      </c>
      <c r="C324" t="s">
        <v>5</v>
      </c>
      <c r="D324">
        <v>47309</v>
      </c>
    </row>
    <row r="325" spans="1:4" x14ac:dyDescent="0.5">
      <c r="A325">
        <v>2022</v>
      </c>
      <c r="B325">
        <v>960172</v>
      </c>
      <c r="C325" t="s">
        <v>6</v>
      </c>
      <c r="D325">
        <v>66519</v>
      </c>
    </row>
    <row r="326" spans="1:4" x14ac:dyDescent="0.5">
      <c r="A326">
        <v>2022</v>
      </c>
      <c r="B326">
        <v>960172</v>
      </c>
      <c r="C326" t="s">
        <v>7</v>
      </c>
      <c r="D326">
        <v>115586</v>
      </c>
    </row>
    <row r="327" spans="1:4" x14ac:dyDescent="0.5">
      <c r="A327">
        <v>2022</v>
      </c>
      <c r="B327">
        <v>960172</v>
      </c>
      <c r="C327" t="s">
        <v>8</v>
      </c>
      <c r="D327">
        <v>105247</v>
      </c>
    </row>
    <row r="328" spans="1:4" x14ac:dyDescent="0.5">
      <c r="A328">
        <v>2022</v>
      </c>
      <c r="B328">
        <v>960172</v>
      </c>
      <c r="C328" t="s">
        <v>9</v>
      </c>
      <c r="D328">
        <v>64068</v>
      </c>
    </row>
    <row r="329" spans="1:4" x14ac:dyDescent="0.5">
      <c r="A329">
        <v>2022</v>
      </c>
      <c r="B329">
        <v>960172</v>
      </c>
      <c r="C329" t="s">
        <v>10</v>
      </c>
      <c r="D329">
        <v>69327</v>
      </c>
    </row>
    <row r="330" spans="1:4" x14ac:dyDescent="0.5">
      <c r="A330">
        <v>2022</v>
      </c>
      <c r="B330">
        <v>960172</v>
      </c>
      <c r="C330" t="s">
        <v>11</v>
      </c>
      <c r="D330">
        <v>66057</v>
      </c>
    </row>
    <row r="331" spans="1:4" x14ac:dyDescent="0.5">
      <c r="A331">
        <v>2022</v>
      </c>
      <c r="B331">
        <v>960172</v>
      </c>
      <c r="C331" t="s">
        <v>12</v>
      </c>
      <c r="D331">
        <v>92300</v>
      </c>
    </row>
    <row r="332" spans="1:4" x14ac:dyDescent="0.5">
      <c r="A332">
        <v>2022</v>
      </c>
      <c r="B332">
        <v>960172</v>
      </c>
      <c r="C332" t="s">
        <v>13</v>
      </c>
      <c r="D332">
        <v>90994</v>
      </c>
    </row>
    <row r="333" spans="1:4" x14ac:dyDescent="0.5">
      <c r="A333">
        <v>2022</v>
      </c>
      <c r="B333">
        <v>960172</v>
      </c>
      <c r="C333" t="s">
        <v>14</v>
      </c>
      <c r="D333">
        <v>136961</v>
      </c>
    </row>
    <row r="334" spans="1:4" x14ac:dyDescent="0.5">
      <c r="A334">
        <v>2022</v>
      </c>
      <c r="B334">
        <v>960172</v>
      </c>
      <c r="C334" t="s">
        <v>15</v>
      </c>
      <c r="D334">
        <v>105804</v>
      </c>
    </row>
    <row r="335" spans="1:4" x14ac:dyDescent="0.5">
      <c r="A335">
        <v>2023</v>
      </c>
      <c r="B335">
        <v>926425</v>
      </c>
      <c r="C335" t="s">
        <v>5</v>
      </c>
      <c r="D335">
        <v>39950</v>
      </c>
    </row>
    <row r="336" spans="1:4" x14ac:dyDescent="0.5">
      <c r="A336">
        <v>2023</v>
      </c>
      <c r="B336">
        <v>926425</v>
      </c>
      <c r="C336" t="s">
        <v>6</v>
      </c>
      <c r="D336">
        <v>69050</v>
      </c>
    </row>
    <row r="337" spans="1:4" x14ac:dyDescent="0.5">
      <c r="A337">
        <v>2023</v>
      </c>
      <c r="B337">
        <v>926425</v>
      </c>
      <c r="C337" t="s">
        <v>7</v>
      </c>
      <c r="D337">
        <v>62501</v>
      </c>
    </row>
    <row r="338" spans="1:4" x14ac:dyDescent="0.5">
      <c r="A338">
        <v>2023</v>
      </c>
      <c r="B338">
        <v>926425</v>
      </c>
      <c r="C338" t="s">
        <v>8</v>
      </c>
      <c r="D338">
        <v>101078</v>
      </c>
    </row>
    <row r="339" spans="1:4" x14ac:dyDescent="0.5">
      <c r="A339">
        <v>2023</v>
      </c>
      <c r="B339">
        <v>926425</v>
      </c>
      <c r="C339" t="s">
        <v>9</v>
      </c>
      <c r="D339">
        <v>68441</v>
      </c>
    </row>
    <row r="340" spans="1:4" x14ac:dyDescent="0.5">
      <c r="A340">
        <v>2023</v>
      </c>
      <c r="B340">
        <v>926425</v>
      </c>
      <c r="C340" t="s">
        <v>10</v>
      </c>
      <c r="D340">
        <v>78091</v>
      </c>
    </row>
    <row r="341" spans="1:4" x14ac:dyDescent="0.5">
      <c r="A341">
        <v>2023</v>
      </c>
      <c r="B341">
        <v>926425</v>
      </c>
      <c r="C341" t="s">
        <v>11</v>
      </c>
      <c r="D341">
        <v>76085</v>
      </c>
    </row>
    <row r="342" spans="1:4" x14ac:dyDescent="0.5">
      <c r="A342">
        <v>2023</v>
      </c>
      <c r="B342">
        <v>926425</v>
      </c>
      <c r="C342" t="s">
        <v>12</v>
      </c>
      <c r="D342">
        <v>109535</v>
      </c>
    </row>
    <row r="343" spans="1:4" x14ac:dyDescent="0.5">
      <c r="A343">
        <v>2023</v>
      </c>
      <c r="B343">
        <v>926425</v>
      </c>
      <c r="C343" t="s">
        <v>13</v>
      </c>
      <c r="D343">
        <v>71540</v>
      </c>
    </row>
    <row r="344" spans="1:4" x14ac:dyDescent="0.5">
      <c r="A344">
        <v>2023</v>
      </c>
      <c r="B344">
        <v>926425</v>
      </c>
      <c r="C344" t="s">
        <v>14</v>
      </c>
      <c r="D344">
        <v>135545</v>
      </c>
    </row>
    <row r="345" spans="1:4" x14ac:dyDescent="0.5">
      <c r="A345">
        <v>2023</v>
      </c>
      <c r="B345">
        <v>926425</v>
      </c>
      <c r="C345" t="s">
        <v>15</v>
      </c>
      <c r="D345">
        <v>114607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697B-D6FA-4B52-9EA7-EF4818865B7A}">
  <dimension ref="A1:K345"/>
  <sheetViews>
    <sheetView tabSelected="1" workbookViewId="0">
      <selection activeCell="L22" sqref="L22"/>
    </sheetView>
  </sheetViews>
  <sheetFormatPr defaultRowHeight="12.9" x14ac:dyDescent="0.5"/>
  <cols>
    <col min="1" max="4" width="12.64453125" style="2" customWidth="1"/>
    <col min="5" max="5" width="12.64453125" style="3" customWidth="1"/>
    <col min="6" max="13" width="12.64453125" customWidth="1"/>
  </cols>
  <sheetData>
    <row r="1" spans="1:11" x14ac:dyDescent="0.5">
      <c r="A1" s="2" t="s">
        <v>0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24</v>
      </c>
      <c r="I1" s="2" t="s">
        <v>21</v>
      </c>
      <c r="J1" s="2" t="s">
        <v>22</v>
      </c>
      <c r="K1" s="2" t="s">
        <v>23</v>
      </c>
    </row>
    <row r="2" spans="1:11" x14ac:dyDescent="0.5">
      <c r="A2" s="2">
        <v>1990</v>
      </c>
      <c r="B2" s="2">
        <v>705973</v>
      </c>
      <c r="C2" s="2" t="s">
        <v>6</v>
      </c>
      <c r="D2" s="2">
        <v>60074</v>
      </c>
      <c r="E2" s="3">
        <f>(D2-MIN(D:D))/(MAX(D:D)-MIN(D:D))*100+40</f>
        <v>72.716879376345503</v>
      </c>
      <c r="F2" s="3">
        <f>D2/B2</f>
        <v>8.5093905857589455E-2</v>
      </c>
      <c r="G2" s="3">
        <f>F2*100+60</f>
        <v>68.50939058575895</v>
      </c>
      <c r="H2" s="3" t="str">
        <f>TEXT(G2, "#.#0")</f>
        <v>68.51</v>
      </c>
      <c r="I2" t="str">
        <f>IF(A2=A3, "0.5", TEXT((A3-A2)*2.5, "#.#0"))</f>
        <v>0.5</v>
      </c>
      <c r="J2" t="str">
        <f>_xlfn.CONCAT("play ", H2)</f>
        <v>play 68.51</v>
      </c>
      <c r="K2" t="str">
        <f>_xlfn.CONCAT("sleep ",I2)</f>
        <v>sleep 0.5</v>
      </c>
    </row>
    <row r="3" spans="1:11" x14ac:dyDescent="0.5">
      <c r="A3" s="2">
        <v>1990</v>
      </c>
      <c r="B3" s="2">
        <v>705973</v>
      </c>
      <c r="C3" s="2" t="s">
        <v>7</v>
      </c>
      <c r="D3" s="2">
        <v>85446</v>
      </c>
      <c r="E3" s="3">
        <f t="shared" ref="E3:E66" si="0">(D3-MIN(D:D))/(MAX(D:D)-MIN(D:D))*100+40</f>
        <v>91.358917274671015</v>
      </c>
      <c r="F3" s="3">
        <f t="shared" ref="F3:F66" si="1">D3/B3</f>
        <v>0.12103295735106016</v>
      </c>
      <c r="G3" s="3">
        <f t="shared" ref="G3:G66" si="2">F3*100+60</f>
        <v>72.103295735106016</v>
      </c>
      <c r="H3" s="3" t="str">
        <f t="shared" ref="H3:H66" si="3">TEXT(G3, "#.#0")</f>
        <v>72.10</v>
      </c>
      <c r="I3" t="str">
        <f t="shared" ref="I3:I66" si="4">IF(A3=A4, "0.5", TEXT((A4-A3)*2.5, "#.#0"))</f>
        <v>0.5</v>
      </c>
      <c r="J3" t="str">
        <f t="shared" ref="J3:J66" si="5">_xlfn.CONCAT("play ", H3)</f>
        <v>play 72.10</v>
      </c>
      <c r="K3" t="str">
        <f t="shared" ref="K3:K66" si="6">_xlfn.CONCAT("sleep ",I3)</f>
        <v>sleep 0.5</v>
      </c>
    </row>
    <row r="4" spans="1:11" x14ac:dyDescent="0.5">
      <c r="A4" s="2">
        <v>1990</v>
      </c>
      <c r="B4" s="2">
        <v>705973</v>
      </c>
      <c r="C4" s="2" t="s">
        <v>8</v>
      </c>
      <c r="D4" s="2">
        <v>71633</v>
      </c>
      <c r="E4" s="3">
        <f t="shared" si="0"/>
        <v>81.209836812367286</v>
      </c>
      <c r="F4" s="3">
        <f t="shared" si="1"/>
        <v>0.10146705327257557</v>
      </c>
      <c r="G4" s="3">
        <f t="shared" si="2"/>
        <v>70.146705327257564</v>
      </c>
      <c r="H4" s="3" t="str">
        <f t="shared" si="3"/>
        <v>70.15</v>
      </c>
      <c r="I4" t="str">
        <f t="shared" si="4"/>
        <v>0.5</v>
      </c>
      <c r="J4" t="str">
        <f t="shared" si="5"/>
        <v>play 70.15</v>
      </c>
      <c r="K4" t="str">
        <f t="shared" si="6"/>
        <v>sleep 0.5</v>
      </c>
    </row>
    <row r="5" spans="1:11" x14ac:dyDescent="0.5">
      <c r="A5" s="2">
        <v>1990</v>
      </c>
      <c r="B5" s="2">
        <v>705973</v>
      </c>
      <c r="C5" s="2" t="s">
        <v>9</v>
      </c>
      <c r="D5" s="2">
        <v>47264</v>
      </c>
      <c r="E5" s="3">
        <f t="shared" si="0"/>
        <v>63.304751618283483</v>
      </c>
      <c r="F5" s="3">
        <f t="shared" si="1"/>
        <v>6.6948735999818695E-2</v>
      </c>
      <c r="G5" s="3">
        <f t="shared" si="2"/>
        <v>66.694873599981875</v>
      </c>
      <c r="H5" s="3" t="str">
        <f t="shared" si="3"/>
        <v>66.69</v>
      </c>
      <c r="I5" t="str">
        <f t="shared" si="4"/>
        <v>0.5</v>
      </c>
      <c r="J5" t="str">
        <f t="shared" si="5"/>
        <v>play 66.69</v>
      </c>
      <c r="K5" t="str">
        <f t="shared" si="6"/>
        <v>sleep 0.5</v>
      </c>
    </row>
    <row r="6" spans="1:11" x14ac:dyDescent="0.5">
      <c r="A6" s="2">
        <v>1990</v>
      </c>
      <c r="B6" s="2">
        <v>705973</v>
      </c>
      <c r="C6" s="2" t="s">
        <v>10</v>
      </c>
      <c r="D6" s="2">
        <v>51361</v>
      </c>
      <c r="E6" s="3">
        <f t="shared" si="0"/>
        <v>66.315016054253817</v>
      </c>
      <c r="F6" s="3">
        <f t="shared" si="1"/>
        <v>7.2752074087819224E-2</v>
      </c>
      <c r="G6" s="3">
        <f t="shared" si="2"/>
        <v>67.275207408781924</v>
      </c>
      <c r="H6" s="3" t="str">
        <f t="shared" si="3"/>
        <v>67.28</v>
      </c>
      <c r="I6" t="str">
        <f t="shared" si="4"/>
        <v>0.5</v>
      </c>
      <c r="J6" t="str">
        <f t="shared" si="5"/>
        <v>play 67.28</v>
      </c>
      <c r="K6" t="str">
        <f t="shared" si="6"/>
        <v>sleep 0.5</v>
      </c>
    </row>
    <row r="7" spans="1:11" x14ac:dyDescent="0.5">
      <c r="A7" s="2">
        <v>1990</v>
      </c>
      <c r="B7" s="2">
        <v>705973</v>
      </c>
      <c r="C7" s="2" t="s">
        <v>11</v>
      </c>
      <c r="D7" s="2">
        <v>109077</v>
      </c>
      <c r="E7" s="3">
        <f t="shared" si="0"/>
        <v>108.72175810611238</v>
      </c>
      <c r="F7" s="3">
        <f t="shared" si="1"/>
        <v>0.15450590886620311</v>
      </c>
      <c r="G7" s="3">
        <f t="shared" si="2"/>
        <v>75.450590886620319</v>
      </c>
      <c r="H7" s="3" t="str">
        <f t="shared" si="3"/>
        <v>75.45</v>
      </c>
      <c r="I7" t="str">
        <f t="shared" si="4"/>
        <v>0.5</v>
      </c>
      <c r="J7" t="str">
        <f t="shared" si="5"/>
        <v>play 75.45</v>
      </c>
      <c r="K7" t="str">
        <f t="shared" si="6"/>
        <v>sleep 0.5</v>
      </c>
    </row>
    <row r="8" spans="1:11" x14ac:dyDescent="0.5">
      <c r="A8" s="2">
        <v>1990</v>
      </c>
      <c r="B8" s="2">
        <v>705973</v>
      </c>
      <c r="C8" s="2" t="s">
        <v>12</v>
      </c>
      <c r="D8" s="2">
        <v>33997</v>
      </c>
      <c r="E8" s="3">
        <f t="shared" si="0"/>
        <v>53.5568438145201</v>
      </c>
      <c r="F8" s="3">
        <f t="shared" si="1"/>
        <v>4.8156232603796464E-2</v>
      </c>
      <c r="G8" s="3">
        <f t="shared" si="2"/>
        <v>64.815623260379652</v>
      </c>
      <c r="H8" s="3" t="str">
        <f t="shared" si="3"/>
        <v>64.82</v>
      </c>
      <c r="I8" t="str">
        <f t="shared" si="4"/>
        <v>0.5</v>
      </c>
      <c r="J8" t="str">
        <f t="shared" si="5"/>
        <v>play 64.82</v>
      </c>
      <c r="K8" t="str">
        <f t="shared" si="6"/>
        <v>sleep 0.5</v>
      </c>
    </row>
    <row r="9" spans="1:11" x14ac:dyDescent="0.5">
      <c r="A9" s="2">
        <v>1990</v>
      </c>
      <c r="B9" s="2">
        <v>705973</v>
      </c>
      <c r="C9" s="2" t="s">
        <v>13</v>
      </c>
      <c r="D9" s="2">
        <v>75353</v>
      </c>
      <c r="E9" s="3">
        <f t="shared" si="0"/>
        <v>83.943101079345496</v>
      </c>
      <c r="F9" s="3">
        <f t="shared" si="1"/>
        <v>0.10673637660363781</v>
      </c>
      <c r="G9" s="3">
        <f t="shared" si="2"/>
        <v>70.673637660363781</v>
      </c>
      <c r="H9" s="3" t="str">
        <f t="shared" si="3"/>
        <v>70.67</v>
      </c>
      <c r="I9" t="str">
        <f t="shared" si="4"/>
        <v>0.5</v>
      </c>
      <c r="J9" t="str">
        <f t="shared" si="5"/>
        <v>play 70.67</v>
      </c>
      <c r="K9" t="str">
        <f t="shared" si="6"/>
        <v>sleep 0.5</v>
      </c>
    </row>
    <row r="10" spans="1:11" x14ac:dyDescent="0.5">
      <c r="A10" s="2">
        <v>1990</v>
      </c>
      <c r="B10" s="2">
        <v>705973</v>
      </c>
      <c r="C10" s="2" t="s">
        <v>14</v>
      </c>
      <c r="D10" s="2">
        <v>114977</v>
      </c>
      <c r="E10" s="3">
        <f t="shared" si="0"/>
        <v>113.0567740134165</v>
      </c>
      <c r="F10" s="3">
        <f t="shared" si="1"/>
        <v>0.16286316898804912</v>
      </c>
      <c r="G10" s="3">
        <f t="shared" si="2"/>
        <v>76.286316898804913</v>
      </c>
      <c r="H10" s="3" t="str">
        <f t="shared" si="3"/>
        <v>76.29</v>
      </c>
      <c r="I10" t="str">
        <f t="shared" si="4"/>
        <v>0.5</v>
      </c>
      <c r="J10" t="str">
        <f t="shared" si="5"/>
        <v>play 76.29</v>
      </c>
      <c r="K10" t="str">
        <f t="shared" si="6"/>
        <v>sleep 0.5</v>
      </c>
    </row>
    <row r="11" spans="1:11" x14ac:dyDescent="0.5">
      <c r="A11" s="2">
        <v>1990</v>
      </c>
      <c r="B11" s="2">
        <v>705973</v>
      </c>
      <c r="C11" s="2" t="s">
        <v>15</v>
      </c>
      <c r="D11" s="2">
        <v>56791</v>
      </c>
      <c r="E11" s="3">
        <f t="shared" si="0"/>
        <v>70.304700185891363</v>
      </c>
      <c r="F11" s="3">
        <f t="shared" si="1"/>
        <v>8.0443586369450384E-2</v>
      </c>
      <c r="G11" s="3">
        <f t="shared" si="2"/>
        <v>68.044358636945034</v>
      </c>
      <c r="H11" s="3" t="str">
        <f t="shared" si="3"/>
        <v>68.04</v>
      </c>
      <c r="I11" t="str">
        <f t="shared" si="4"/>
        <v>2.50</v>
      </c>
      <c r="J11" t="str">
        <f t="shared" si="5"/>
        <v>play 68.04</v>
      </c>
      <c r="K11" t="str">
        <f t="shared" si="6"/>
        <v>sleep 2.50</v>
      </c>
    </row>
    <row r="12" spans="1:11" x14ac:dyDescent="0.5">
      <c r="A12" s="2">
        <v>1991</v>
      </c>
      <c r="B12" s="2">
        <v>710673</v>
      </c>
      <c r="C12" s="2" t="s">
        <v>6</v>
      </c>
      <c r="D12" s="2">
        <v>53869</v>
      </c>
      <c r="E12" s="3">
        <f t="shared" si="0"/>
        <v>68.157765189087513</v>
      </c>
      <c r="F12" s="3">
        <f t="shared" si="1"/>
        <v>7.5799981144633322E-2</v>
      </c>
      <c r="G12" s="3">
        <f t="shared" si="2"/>
        <v>67.579998114463336</v>
      </c>
      <c r="H12" s="3" t="str">
        <f t="shared" si="3"/>
        <v>67.58</v>
      </c>
      <c r="I12" t="str">
        <f t="shared" si="4"/>
        <v>0.5</v>
      </c>
      <c r="J12" t="str">
        <f t="shared" si="5"/>
        <v>play 67.58</v>
      </c>
      <c r="K12" t="str">
        <f t="shared" si="6"/>
        <v>sleep 0.5</v>
      </c>
    </row>
    <row r="13" spans="1:11" x14ac:dyDescent="0.5">
      <c r="A13" s="2">
        <v>1991</v>
      </c>
      <c r="B13" s="2">
        <v>710673</v>
      </c>
      <c r="C13" s="2" t="s">
        <v>7</v>
      </c>
      <c r="D13" s="2">
        <v>110920</v>
      </c>
      <c r="E13" s="3">
        <f t="shared" si="0"/>
        <v>110.07589951580077</v>
      </c>
      <c r="F13" s="3">
        <f t="shared" si="1"/>
        <v>0.15607740831577954</v>
      </c>
      <c r="G13" s="3">
        <f t="shared" si="2"/>
        <v>75.607740831577956</v>
      </c>
      <c r="H13" s="3" t="str">
        <f t="shared" si="3"/>
        <v>75.61</v>
      </c>
      <c r="I13" t="str">
        <f t="shared" si="4"/>
        <v>0.5</v>
      </c>
      <c r="J13" t="str">
        <f t="shared" si="5"/>
        <v>play 75.61</v>
      </c>
      <c r="K13" t="str">
        <f t="shared" si="6"/>
        <v>sleep 0.5</v>
      </c>
    </row>
    <row r="14" spans="1:11" x14ac:dyDescent="0.5">
      <c r="A14" s="2">
        <v>1991</v>
      </c>
      <c r="B14" s="2">
        <v>710673</v>
      </c>
      <c r="C14" s="2" t="s">
        <v>8</v>
      </c>
      <c r="D14" s="2">
        <v>67441</v>
      </c>
      <c r="E14" s="3">
        <f t="shared" si="0"/>
        <v>78.12977127280476</v>
      </c>
      <c r="F14" s="3">
        <f t="shared" si="1"/>
        <v>9.4897371927736104E-2</v>
      </c>
      <c r="G14" s="3">
        <f t="shared" si="2"/>
        <v>69.489737192773617</v>
      </c>
      <c r="H14" s="3" t="str">
        <f t="shared" si="3"/>
        <v>69.49</v>
      </c>
      <c r="I14" t="str">
        <f t="shared" si="4"/>
        <v>0.5</v>
      </c>
      <c r="J14" t="str">
        <f t="shared" si="5"/>
        <v>play 69.49</v>
      </c>
      <c r="K14" t="str">
        <f t="shared" si="6"/>
        <v>sleep 0.5</v>
      </c>
    </row>
    <row r="15" spans="1:11" x14ac:dyDescent="0.5">
      <c r="A15" s="2">
        <v>1991</v>
      </c>
      <c r="B15" s="2">
        <v>710673</v>
      </c>
      <c r="C15" s="2" t="s">
        <v>9</v>
      </c>
      <c r="D15" s="2">
        <v>41890</v>
      </c>
      <c r="E15" s="3">
        <f t="shared" si="0"/>
        <v>59.356213400342391</v>
      </c>
      <c r="F15" s="3">
        <f t="shared" si="1"/>
        <v>5.894412760861887E-2</v>
      </c>
      <c r="G15" s="3">
        <f t="shared" si="2"/>
        <v>65.894412760861883</v>
      </c>
      <c r="H15" s="3" t="str">
        <f t="shared" si="3"/>
        <v>65.89</v>
      </c>
      <c r="I15" t="str">
        <f t="shared" si="4"/>
        <v>0.5</v>
      </c>
      <c r="J15" t="str">
        <f t="shared" si="5"/>
        <v>play 65.89</v>
      </c>
      <c r="K15" t="str">
        <f t="shared" si="6"/>
        <v>sleep 0.5</v>
      </c>
    </row>
    <row r="16" spans="1:11" x14ac:dyDescent="0.5">
      <c r="A16" s="2">
        <v>1991</v>
      </c>
      <c r="B16" s="2">
        <v>710673</v>
      </c>
      <c r="C16" s="2" t="s">
        <v>10</v>
      </c>
      <c r="D16" s="2">
        <v>51594</v>
      </c>
      <c r="E16" s="3">
        <f t="shared" si="0"/>
        <v>66.4862124451694</v>
      </c>
      <c r="F16" s="3">
        <f t="shared" si="1"/>
        <v>7.259879016087567E-2</v>
      </c>
      <c r="G16" s="3">
        <f t="shared" si="2"/>
        <v>67.259879016087567</v>
      </c>
      <c r="H16" s="3" t="str">
        <f t="shared" si="3"/>
        <v>67.26</v>
      </c>
      <c r="I16" t="str">
        <f t="shared" si="4"/>
        <v>0.5</v>
      </c>
      <c r="J16" t="str">
        <f t="shared" si="5"/>
        <v>play 67.26</v>
      </c>
      <c r="K16" t="str">
        <f t="shared" si="6"/>
        <v>sleep 0.5</v>
      </c>
    </row>
    <row r="17" spans="1:11" x14ac:dyDescent="0.5">
      <c r="A17" s="2">
        <v>1991</v>
      </c>
      <c r="B17" s="2">
        <v>710673</v>
      </c>
      <c r="C17" s="2" t="s">
        <v>11</v>
      </c>
      <c r="D17" s="2">
        <v>89856</v>
      </c>
      <c r="E17" s="3">
        <f t="shared" si="0"/>
        <v>94.599157978266135</v>
      </c>
      <c r="F17" s="3">
        <f t="shared" si="1"/>
        <v>0.12643789759847357</v>
      </c>
      <c r="G17" s="3">
        <f t="shared" si="2"/>
        <v>72.643789759847351</v>
      </c>
      <c r="H17" s="3" t="str">
        <f t="shared" si="3"/>
        <v>72.64</v>
      </c>
      <c r="I17" t="str">
        <f t="shared" si="4"/>
        <v>0.5</v>
      </c>
      <c r="J17" t="str">
        <f t="shared" si="5"/>
        <v>play 72.64</v>
      </c>
      <c r="K17" t="str">
        <f t="shared" si="6"/>
        <v>sleep 0.5</v>
      </c>
    </row>
    <row r="18" spans="1:11" x14ac:dyDescent="0.5">
      <c r="A18" s="2">
        <v>1991</v>
      </c>
      <c r="B18" s="2">
        <v>710673</v>
      </c>
      <c r="C18" s="2" t="s">
        <v>12</v>
      </c>
      <c r="D18" s="2">
        <v>56666</v>
      </c>
      <c r="E18" s="3">
        <f t="shared" si="0"/>
        <v>70.212856628533217</v>
      </c>
      <c r="F18" s="3">
        <f t="shared" si="1"/>
        <v>7.9735687158510316E-2</v>
      </c>
      <c r="G18" s="3">
        <f t="shared" si="2"/>
        <v>67.97356871585103</v>
      </c>
      <c r="H18" s="3" t="str">
        <f t="shared" si="3"/>
        <v>67.97</v>
      </c>
      <c r="I18" t="str">
        <f t="shared" si="4"/>
        <v>0.5</v>
      </c>
      <c r="J18" t="str">
        <f t="shared" si="5"/>
        <v>play 67.97</v>
      </c>
      <c r="K18" t="str">
        <f t="shared" si="6"/>
        <v>sleep 0.5</v>
      </c>
    </row>
    <row r="19" spans="1:11" x14ac:dyDescent="0.5">
      <c r="A19" s="2">
        <v>1991</v>
      </c>
      <c r="B19" s="2">
        <v>710673</v>
      </c>
      <c r="C19" s="2" t="s">
        <v>13</v>
      </c>
      <c r="D19" s="2">
        <v>73578</v>
      </c>
      <c r="E19" s="3">
        <f t="shared" si="0"/>
        <v>82.638922564859911</v>
      </c>
      <c r="F19" s="3">
        <f t="shared" si="1"/>
        <v>0.10353284844084411</v>
      </c>
      <c r="G19" s="3">
        <f t="shared" si="2"/>
        <v>70.353284844084413</v>
      </c>
      <c r="H19" s="3" t="str">
        <f t="shared" si="3"/>
        <v>70.35</v>
      </c>
      <c r="I19" t="str">
        <f t="shared" si="4"/>
        <v>0.5</v>
      </c>
      <c r="J19" t="str">
        <f t="shared" si="5"/>
        <v>play 70.35</v>
      </c>
      <c r="K19" t="str">
        <f t="shared" si="6"/>
        <v>sleep 0.5</v>
      </c>
    </row>
    <row r="20" spans="1:11" x14ac:dyDescent="0.5">
      <c r="A20" s="2">
        <v>1991</v>
      </c>
      <c r="B20" s="2">
        <v>710673</v>
      </c>
      <c r="C20" s="2" t="s">
        <v>14</v>
      </c>
      <c r="D20" s="2">
        <v>112582</v>
      </c>
      <c r="E20" s="3">
        <f t="shared" si="0"/>
        <v>111.29705145443458</v>
      </c>
      <c r="F20" s="3">
        <f t="shared" si="1"/>
        <v>0.15841603663006756</v>
      </c>
      <c r="G20" s="3">
        <f t="shared" si="2"/>
        <v>75.841603663006751</v>
      </c>
      <c r="H20" s="3" t="str">
        <f t="shared" si="3"/>
        <v>75.84</v>
      </c>
      <c r="I20" t="str">
        <f t="shared" si="4"/>
        <v>0.5</v>
      </c>
      <c r="J20" t="str">
        <f t="shared" si="5"/>
        <v>play 75.84</v>
      </c>
      <c r="K20" t="str">
        <f t="shared" si="6"/>
        <v>sleep 0.5</v>
      </c>
    </row>
    <row r="21" spans="1:11" x14ac:dyDescent="0.5">
      <c r="A21" s="2">
        <v>1991</v>
      </c>
      <c r="B21" s="2">
        <v>710673</v>
      </c>
      <c r="C21" s="2" t="s">
        <v>15</v>
      </c>
      <c r="D21" s="2">
        <v>53277</v>
      </c>
      <c r="E21" s="3">
        <f t="shared" si="0"/>
        <v>67.722794101439376</v>
      </c>
      <c r="F21" s="3">
        <f t="shared" si="1"/>
        <v>7.4966967930398365E-2</v>
      </c>
      <c r="G21" s="3">
        <f t="shared" si="2"/>
        <v>67.496696793039831</v>
      </c>
      <c r="H21" s="3" t="str">
        <f t="shared" si="3"/>
        <v>67.50</v>
      </c>
      <c r="I21" t="str">
        <f t="shared" si="4"/>
        <v>2.50</v>
      </c>
      <c r="J21" t="str">
        <f t="shared" si="5"/>
        <v>play 67.50</v>
      </c>
      <c r="K21" t="str">
        <f t="shared" si="6"/>
        <v>sleep 2.50</v>
      </c>
    </row>
    <row r="22" spans="1:11" x14ac:dyDescent="0.5">
      <c r="A22" s="2">
        <v>1992</v>
      </c>
      <c r="B22" s="2">
        <v>684671</v>
      </c>
      <c r="C22" s="2" t="s">
        <v>6</v>
      </c>
      <c r="D22" s="2">
        <v>46646</v>
      </c>
      <c r="E22" s="3">
        <f t="shared" si="0"/>
        <v>62.850677070704847</v>
      </c>
      <c r="F22" s="3">
        <f t="shared" si="1"/>
        <v>6.8129072211324859E-2</v>
      </c>
      <c r="G22" s="3">
        <f t="shared" si="2"/>
        <v>66.812907221132491</v>
      </c>
      <c r="H22" s="3" t="str">
        <f t="shared" si="3"/>
        <v>66.81</v>
      </c>
      <c r="I22" t="str">
        <f t="shared" si="4"/>
        <v>0.5</v>
      </c>
      <c r="J22" t="str">
        <f t="shared" si="5"/>
        <v>play 66.81</v>
      </c>
      <c r="K22" t="str">
        <f t="shared" si="6"/>
        <v>sleep 0.5</v>
      </c>
    </row>
    <row r="23" spans="1:11" x14ac:dyDescent="0.5">
      <c r="A23" s="2">
        <v>1992</v>
      </c>
      <c r="B23" s="2">
        <v>684671</v>
      </c>
      <c r="C23" s="2" t="s">
        <v>7</v>
      </c>
      <c r="D23" s="2">
        <v>100116</v>
      </c>
      <c r="E23" s="3">
        <f t="shared" si="0"/>
        <v>102.13767716622215</v>
      </c>
      <c r="F23" s="3">
        <f t="shared" si="1"/>
        <v>0.14622497520707026</v>
      </c>
      <c r="G23" s="3">
        <f t="shared" si="2"/>
        <v>74.622497520707029</v>
      </c>
      <c r="H23" s="3" t="str">
        <f t="shared" si="3"/>
        <v>74.62</v>
      </c>
      <c r="I23" t="str">
        <f t="shared" si="4"/>
        <v>0.5</v>
      </c>
      <c r="J23" t="str">
        <f t="shared" si="5"/>
        <v>play 74.62</v>
      </c>
      <c r="K23" t="str">
        <f t="shared" si="6"/>
        <v>sleep 0.5</v>
      </c>
    </row>
    <row r="24" spans="1:11" x14ac:dyDescent="0.5">
      <c r="A24" s="2">
        <v>1992</v>
      </c>
      <c r="B24" s="2">
        <v>684671</v>
      </c>
      <c r="C24" s="2" t="s">
        <v>8</v>
      </c>
      <c r="D24" s="2">
        <v>70281</v>
      </c>
      <c r="E24" s="3">
        <f t="shared" si="0"/>
        <v>80.216456895981665</v>
      </c>
      <c r="F24" s="3">
        <f t="shared" si="1"/>
        <v>0.10264930163538401</v>
      </c>
      <c r="G24" s="3">
        <f t="shared" si="2"/>
        <v>70.264930163538395</v>
      </c>
      <c r="H24" s="3" t="str">
        <f t="shared" si="3"/>
        <v>70.26</v>
      </c>
      <c r="I24" t="str">
        <f t="shared" si="4"/>
        <v>0.5</v>
      </c>
      <c r="J24" t="str">
        <f t="shared" si="5"/>
        <v>play 70.26</v>
      </c>
      <c r="K24" t="str">
        <f t="shared" si="6"/>
        <v>sleep 0.5</v>
      </c>
    </row>
    <row r="25" spans="1:11" x14ac:dyDescent="0.5">
      <c r="A25" s="2">
        <v>1992</v>
      </c>
      <c r="B25" s="2">
        <v>684671</v>
      </c>
      <c r="C25" s="2" t="s">
        <v>9</v>
      </c>
      <c r="D25" s="2">
        <v>39974</v>
      </c>
      <c r="E25" s="3">
        <f t="shared" si="0"/>
        <v>57.948435353156846</v>
      </c>
      <c r="F25" s="3">
        <f t="shared" si="1"/>
        <v>5.838424586407194E-2</v>
      </c>
      <c r="G25" s="3">
        <f t="shared" si="2"/>
        <v>65.8384245864072</v>
      </c>
      <c r="H25" s="3" t="str">
        <f t="shared" si="3"/>
        <v>65.84</v>
      </c>
      <c r="I25" t="str">
        <f t="shared" si="4"/>
        <v>0.5</v>
      </c>
      <c r="J25" t="str">
        <f t="shared" si="5"/>
        <v>play 65.84</v>
      </c>
      <c r="K25" t="str">
        <f t="shared" si="6"/>
        <v>sleep 0.5</v>
      </c>
    </row>
    <row r="26" spans="1:11" x14ac:dyDescent="0.5">
      <c r="A26" s="2">
        <v>1992</v>
      </c>
      <c r="B26" s="2">
        <v>684671</v>
      </c>
      <c r="C26" s="2" t="s">
        <v>10</v>
      </c>
      <c r="D26" s="2">
        <v>47703</v>
      </c>
      <c r="E26" s="3">
        <f t="shared" si="0"/>
        <v>63.627306191725268</v>
      </c>
      <c r="F26" s="3">
        <f t="shared" si="1"/>
        <v>6.9672879382944503E-2</v>
      </c>
      <c r="G26" s="3">
        <f t="shared" si="2"/>
        <v>66.967287938294447</v>
      </c>
      <c r="H26" s="3" t="str">
        <f t="shared" si="3"/>
        <v>66.97</v>
      </c>
      <c r="I26" t="str">
        <f t="shared" si="4"/>
        <v>0.5</v>
      </c>
      <c r="J26" t="str">
        <f t="shared" si="5"/>
        <v>play 66.97</v>
      </c>
      <c r="K26" t="str">
        <f t="shared" si="6"/>
        <v>sleep 0.5</v>
      </c>
    </row>
    <row r="27" spans="1:11" x14ac:dyDescent="0.5">
      <c r="A27" s="2">
        <v>1992</v>
      </c>
      <c r="B27" s="2">
        <v>684671</v>
      </c>
      <c r="C27" s="2" t="s">
        <v>11</v>
      </c>
      <c r="D27" s="2">
        <v>62831</v>
      </c>
      <c r="E27" s="3">
        <f t="shared" si="0"/>
        <v>74.742580877436609</v>
      </c>
      <c r="F27" s="3">
        <f t="shared" si="1"/>
        <v>9.1768163103154651E-2</v>
      </c>
      <c r="G27" s="3">
        <f t="shared" si="2"/>
        <v>69.176816310315459</v>
      </c>
      <c r="H27" s="3" t="str">
        <f t="shared" si="3"/>
        <v>69.18</v>
      </c>
      <c r="I27" t="str">
        <f t="shared" si="4"/>
        <v>0.5</v>
      </c>
      <c r="J27" t="str">
        <f t="shared" si="5"/>
        <v>play 69.18</v>
      </c>
      <c r="K27" t="str">
        <f t="shared" si="6"/>
        <v>sleep 0.5</v>
      </c>
    </row>
    <row r="28" spans="1:11" x14ac:dyDescent="0.5">
      <c r="A28" s="2">
        <v>1992</v>
      </c>
      <c r="B28" s="2">
        <v>684671</v>
      </c>
      <c r="C28" s="2" t="s">
        <v>12</v>
      </c>
      <c r="D28" s="2">
        <v>54709</v>
      </c>
      <c r="E28" s="3">
        <f t="shared" si="0"/>
        <v>68.774953894534207</v>
      </c>
      <c r="F28" s="3">
        <f t="shared" si="1"/>
        <v>7.9905531269763144E-2</v>
      </c>
      <c r="G28" s="3">
        <f t="shared" si="2"/>
        <v>67.990553126976309</v>
      </c>
      <c r="H28" s="3" t="str">
        <f t="shared" si="3"/>
        <v>67.99</v>
      </c>
      <c r="I28" t="str">
        <f t="shared" si="4"/>
        <v>0.5</v>
      </c>
      <c r="J28" t="str">
        <f t="shared" si="5"/>
        <v>play 67.99</v>
      </c>
      <c r="K28" t="str">
        <f t="shared" si="6"/>
        <v>sleep 0.5</v>
      </c>
    </row>
    <row r="29" spans="1:11" x14ac:dyDescent="0.5">
      <c r="A29" s="2">
        <v>1992</v>
      </c>
      <c r="B29" s="2">
        <v>684671</v>
      </c>
      <c r="C29" s="2" t="s">
        <v>13</v>
      </c>
      <c r="D29" s="2">
        <v>88799</v>
      </c>
      <c r="E29" s="3">
        <f t="shared" si="0"/>
        <v>93.822528857245715</v>
      </c>
      <c r="F29" s="3">
        <f t="shared" si="1"/>
        <v>0.12969586852663542</v>
      </c>
      <c r="G29" s="3">
        <f t="shared" si="2"/>
        <v>72.969586852663539</v>
      </c>
      <c r="H29" s="3" t="str">
        <f t="shared" si="3"/>
        <v>72.97</v>
      </c>
      <c r="I29" t="str">
        <f t="shared" si="4"/>
        <v>0.5</v>
      </c>
      <c r="J29" t="str">
        <f t="shared" si="5"/>
        <v>play 72.97</v>
      </c>
      <c r="K29" t="str">
        <f t="shared" si="6"/>
        <v>sleep 0.5</v>
      </c>
    </row>
    <row r="30" spans="1:11" x14ac:dyDescent="0.5">
      <c r="A30" s="2">
        <v>1992</v>
      </c>
      <c r="B30" s="2">
        <v>684671</v>
      </c>
      <c r="C30" s="2" t="s">
        <v>14</v>
      </c>
      <c r="D30" s="2">
        <v>118006</v>
      </c>
      <c r="E30" s="3">
        <f t="shared" si="0"/>
        <v>115.28232709531892</v>
      </c>
      <c r="F30" s="3">
        <f t="shared" si="1"/>
        <v>0.17235431323949751</v>
      </c>
      <c r="G30" s="3">
        <f t="shared" si="2"/>
        <v>77.235431323949754</v>
      </c>
      <c r="H30" s="3" t="str">
        <f t="shared" si="3"/>
        <v>77.24</v>
      </c>
      <c r="I30" t="str">
        <f t="shared" si="4"/>
        <v>0.5</v>
      </c>
      <c r="J30" t="str">
        <f t="shared" si="5"/>
        <v>play 77.24</v>
      </c>
      <c r="K30" t="str">
        <f t="shared" si="6"/>
        <v>sleep 0.5</v>
      </c>
    </row>
    <row r="31" spans="1:11" x14ac:dyDescent="0.5">
      <c r="A31" s="2">
        <v>1992</v>
      </c>
      <c r="B31" s="2">
        <v>684671</v>
      </c>
      <c r="C31" s="2" t="s">
        <v>15</v>
      </c>
      <c r="D31" s="2">
        <v>55606</v>
      </c>
      <c r="E31" s="3">
        <f t="shared" si="0"/>
        <v>69.434023262136208</v>
      </c>
      <c r="F31" s="3">
        <f t="shared" si="1"/>
        <v>8.1215649560153702E-2</v>
      </c>
      <c r="G31" s="3">
        <f t="shared" si="2"/>
        <v>68.121564956015362</v>
      </c>
      <c r="H31" s="3" t="str">
        <f t="shared" si="3"/>
        <v>68.12</v>
      </c>
      <c r="I31" t="str">
        <f t="shared" si="4"/>
        <v>2.50</v>
      </c>
      <c r="J31" t="str">
        <f t="shared" si="5"/>
        <v>play 68.12</v>
      </c>
      <c r="K31" t="str">
        <f t="shared" si="6"/>
        <v>sleep 2.50</v>
      </c>
    </row>
    <row r="32" spans="1:11" x14ac:dyDescent="0.5">
      <c r="A32" s="2">
        <v>1993</v>
      </c>
      <c r="B32" s="2">
        <v>665190</v>
      </c>
      <c r="C32" s="2" t="s">
        <v>6</v>
      </c>
      <c r="D32" s="2">
        <v>73448</v>
      </c>
      <c r="E32" s="3">
        <f t="shared" si="0"/>
        <v>82.543405265207454</v>
      </c>
      <c r="F32" s="3">
        <f t="shared" si="1"/>
        <v>0.11041657270854943</v>
      </c>
      <c r="G32" s="3">
        <f t="shared" si="2"/>
        <v>71.041657270854941</v>
      </c>
      <c r="H32" s="3" t="str">
        <f t="shared" si="3"/>
        <v>71.04</v>
      </c>
      <c r="I32" t="str">
        <f t="shared" si="4"/>
        <v>0.5</v>
      </c>
      <c r="J32" t="str">
        <f t="shared" si="5"/>
        <v>play 71.04</v>
      </c>
      <c r="K32" t="str">
        <f t="shared" si="6"/>
        <v>sleep 0.5</v>
      </c>
    </row>
    <row r="33" spans="1:11" x14ac:dyDescent="0.5">
      <c r="A33" s="2">
        <v>1993</v>
      </c>
      <c r="B33" s="2">
        <v>665190</v>
      </c>
      <c r="C33" s="2" t="s">
        <v>7</v>
      </c>
      <c r="D33" s="2">
        <v>83573</v>
      </c>
      <c r="E33" s="3">
        <f t="shared" si="0"/>
        <v>89.982733411216671</v>
      </c>
      <c r="F33" s="3">
        <f t="shared" si="1"/>
        <v>0.12563778769975495</v>
      </c>
      <c r="G33" s="3">
        <f t="shared" si="2"/>
        <v>72.563778769975499</v>
      </c>
      <c r="H33" s="3" t="str">
        <f t="shared" si="3"/>
        <v>72.56</v>
      </c>
      <c r="I33" t="str">
        <f t="shared" si="4"/>
        <v>0.5</v>
      </c>
      <c r="J33" t="str">
        <f t="shared" si="5"/>
        <v>play 72.56</v>
      </c>
      <c r="K33" t="str">
        <f t="shared" si="6"/>
        <v>sleep 0.5</v>
      </c>
    </row>
    <row r="34" spans="1:11" x14ac:dyDescent="0.5">
      <c r="A34" s="2">
        <v>1993</v>
      </c>
      <c r="B34" s="2">
        <v>665190</v>
      </c>
      <c r="C34" s="2" t="s">
        <v>8</v>
      </c>
      <c r="D34" s="2">
        <v>58207</v>
      </c>
      <c r="E34" s="3">
        <f t="shared" si="0"/>
        <v>71.345104003644352</v>
      </c>
      <c r="F34" s="3">
        <f t="shared" si="1"/>
        <v>8.7504322073392565E-2</v>
      </c>
      <c r="G34" s="3">
        <f t="shared" si="2"/>
        <v>68.750432207339259</v>
      </c>
      <c r="H34" s="3" t="str">
        <f t="shared" si="3"/>
        <v>68.75</v>
      </c>
      <c r="I34" t="str">
        <f t="shared" si="4"/>
        <v>0.5</v>
      </c>
      <c r="J34" t="str">
        <f t="shared" si="5"/>
        <v>play 68.75</v>
      </c>
      <c r="K34" t="str">
        <f t="shared" si="6"/>
        <v>sleep 0.5</v>
      </c>
    </row>
    <row r="35" spans="1:11" x14ac:dyDescent="0.5">
      <c r="A35" s="2">
        <v>1993</v>
      </c>
      <c r="B35" s="2">
        <v>665190</v>
      </c>
      <c r="C35" s="2" t="s">
        <v>9</v>
      </c>
      <c r="D35" s="2">
        <v>45768</v>
      </c>
      <c r="E35" s="3">
        <f t="shared" si="0"/>
        <v>62.205567923821278</v>
      </c>
      <c r="F35" s="3">
        <f t="shared" si="1"/>
        <v>6.8804401749875982E-2</v>
      </c>
      <c r="G35" s="3">
        <f t="shared" si="2"/>
        <v>66.880440174987598</v>
      </c>
      <c r="H35" s="3" t="str">
        <f t="shared" si="3"/>
        <v>66.88</v>
      </c>
      <c r="I35" t="str">
        <f t="shared" si="4"/>
        <v>0.5</v>
      </c>
      <c r="J35" t="str">
        <f t="shared" si="5"/>
        <v>play 66.88</v>
      </c>
      <c r="K35" t="str">
        <f t="shared" si="6"/>
        <v>sleep 0.5</v>
      </c>
    </row>
    <row r="36" spans="1:11" x14ac:dyDescent="0.5">
      <c r="A36" s="2">
        <v>1993</v>
      </c>
      <c r="B36" s="2">
        <v>665190</v>
      </c>
      <c r="C36" s="2" t="s">
        <v>10</v>
      </c>
      <c r="D36" s="2">
        <v>48377</v>
      </c>
      <c r="E36" s="3">
        <f t="shared" si="0"/>
        <v>64.122526653000349</v>
      </c>
      <c r="F36" s="3">
        <f t="shared" si="1"/>
        <v>7.2726589395511063E-2</v>
      </c>
      <c r="G36" s="3">
        <f t="shared" si="2"/>
        <v>67.272658939551107</v>
      </c>
      <c r="H36" s="3" t="str">
        <f t="shared" si="3"/>
        <v>67.27</v>
      </c>
      <c r="I36" t="str">
        <f t="shared" si="4"/>
        <v>0.5</v>
      </c>
      <c r="J36" t="str">
        <f t="shared" si="5"/>
        <v>play 67.27</v>
      </c>
      <c r="K36" t="str">
        <f t="shared" si="6"/>
        <v>sleep 0.5</v>
      </c>
    </row>
    <row r="37" spans="1:11" x14ac:dyDescent="0.5">
      <c r="A37" s="2">
        <v>1993</v>
      </c>
      <c r="B37" s="2">
        <v>665190</v>
      </c>
      <c r="C37" s="2" t="s">
        <v>11</v>
      </c>
      <c r="D37" s="2">
        <v>58633</v>
      </c>
      <c r="E37" s="3">
        <f t="shared" si="0"/>
        <v>71.658106847120891</v>
      </c>
      <c r="F37" s="3">
        <f t="shared" si="1"/>
        <v>8.8144740600429955E-2</v>
      </c>
      <c r="G37" s="3">
        <f t="shared" si="2"/>
        <v>68.814474060042997</v>
      </c>
      <c r="H37" s="3" t="str">
        <f t="shared" si="3"/>
        <v>68.81</v>
      </c>
      <c r="I37" t="str">
        <f t="shared" si="4"/>
        <v>0.5</v>
      </c>
      <c r="J37" t="str">
        <f t="shared" si="5"/>
        <v>play 68.81</v>
      </c>
      <c r="K37" t="str">
        <f t="shared" si="6"/>
        <v>sleep 0.5</v>
      </c>
    </row>
    <row r="38" spans="1:11" x14ac:dyDescent="0.5">
      <c r="A38" s="2">
        <v>1993</v>
      </c>
      <c r="B38" s="2">
        <v>665190</v>
      </c>
      <c r="C38" s="2" t="s">
        <v>12</v>
      </c>
      <c r="D38" s="2">
        <v>45781</v>
      </c>
      <c r="E38" s="3">
        <f t="shared" si="0"/>
        <v>62.21511965378653</v>
      </c>
      <c r="F38" s="3">
        <f t="shared" si="1"/>
        <v>6.882394503825974E-2</v>
      </c>
      <c r="G38" s="3">
        <f t="shared" si="2"/>
        <v>66.882394503825978</v>
      </c>
      <c r="H38" s="3" t="str">
        <f t="shared" si="3"/>
        <v>66.88</v>
      </c>
      <c r="I38" t="str">
        <f t="shared" si="4"/>
        <v>0.5</v>
      </c>
      <c r="J38" t="str">
        <f t="shared" si="5"/>
        <v>play 66.88</v>
      </c>
      <c r="K38" t="str">
        <f t="shared" si="6"/>
        <v>sleep 0.5</v>
      </c>
    </row>
    <row r="39" spans="1:11" x14ac:dyDescent="0.5">
      <c r="A39" s="2">
        <v>1993</v>
      </c>
      <c r="B39" s="2">
        <v>665190</v>
      </c>
      <c r="C39" s="2" t="s">
        <v>13</v>
      </c>
      <c r="D39" s="2">
        <v>69094</v>
      </c>
      <c r="E39" s="3">
        <f t="shared" si="0"/>
        <v>79.344310475308788</v>
      </c>
      <c r="F39" s="3">
        <f t="shared" si="1"/>
        <v>0.10387107442986214</v>
      </c>
      <c r="G39" s="3">
        <f t="shared" si="2"/>
        <v>70.387107442986206</v>
      </c>
      <c r="H39" s="3" t="str">
        <f t="shared" si="3"/>
        <v>70.39</v>
      </c>
      <c r="I39" t="str">
        <f t="shared" si="4"/>
        <v>0.5</v>
      </c>
      <c r="J39" t="str">
        <f t="shared" si="5"/>
        <v>play 70.39</v>
      </c>
      <c r="K39" t="str">
        <f t="shared" si="6"/>
        <v>sleep 0.5</v>
      </c>
    </row>
    <row r="40" spans="1:11" x14ac:dyDescent="0.5">
      <c r="A40" s="2">
        <v>1993</v>
      </c>
      <c r="B40" s="2">
        <v>665190</v>
      </c>
      <c r="C40" s="2" t="s">
        <v>14</v>
      </c>
      <c r="D40" s="2">
        <v>119448</v>
      </c>
      <c r="E40" s="3">
        <f t="shared" si="0"/>
        <v>116.3418343730024</v>
      </c>
      <c r="F40" s="3">
        <f t="shared" si="1"/>
        <v>0.17956974698958192</v>
      </c>
      <c r="G40" s="3">
        <f t="shared" si="2"/>
        <v>77.956974698958192</v>
      </c>
      <c r="H40" s="3" t="str">
        <f t="shared" si="3"/>
        <v>77.96</v>
      </c>
      <c r="I40" t="str">
        <f t="shared" si="4"/>
        <v>0.5</v>
      </c>
      <c r="J40" t="str">
        <f t="shared" si="5"/>
        <v>play 77.96</v>
      </c>
      <c r="K40" t="str">
        <f t="shared" si="6"/>
        <v>sleep 0.5</v>
      </c>
    </row>
    <row r="41" spans="1:11" x14ac:dyDescent="0.5">
      <c r="A41" s="2">
        <v>1993</v>
      </c>
      <c r="B41" s="2">
        <v>665190</v>
      </c>
      <c r="C41" s="2" t="s">
        <v>15</v>
      </c>
      <c r="D41" s="2">
        <v>62861</v>
      </c>
      <c r="E41" s="3">
        <f t="shared" si="0"/>
        <v>74.764623331202557</v>
      </c>
      <c r="F41" s="3">
        <f t="shared" si="1"/>
        <v>9.4500819314782242E-2</v>
      </c>
      <c r="G41" s="3">
        <f t="shared" si="2"/>
        <v>69.450081931478223</v>
      </c>
      <c r="H41" s="3" t="str">
        <f t="shared" si="3"/>
        <v>69.45</v>
      </c>
      <c r="I41" t="str">
        <f t="shared" si="4"/>
        <v>2.50</v>
      </c>
      <c r="J41" t="str">
        <f t="shared" si="5"/>
        <v>play 69.45</v>
      </c>
      <c r="K41" t="str">
        <f t="shared" si="6"/>
        <v>sleep 2.50</v>
      </c>
    </row>
    <row r="42" spans="1:11" x14ac:dyDescent="0.5">
      <c r="A42" s="2">
        <v>1994</v>
      </c>
      <c r="B42" s="2">
        <v>678283</v>
      </c>
      <c r="C42" s="2" t="s">
        <v>6</v>
      </c>
      <c r="D42" s="2">
        <v>15546</v>
      </c>
      <c r="E42" s="3">
        <f t="shared" si="0"/>
        <v>40</v>
      </c>
      <c r="F42" s="3">
        <f t="shared" si="1"/>
        <v>2.2919636788774008E-2</v>
      </c>
      <c r="G42" s="3">
        <f t="shared" si="2"/>
        <v>62.291963678877401</v>
      </c>
      <c r="H42" s="3" t="str">
        <f t="shared" si="3"/>
        <v>62.29</v>
      </c>
      <c r="I42" t="str">
        <f t="shared" si="4"/>
        <v>0.5</v>
      </c>
      <c r="J42" t="str">
        <f t="shared" si="5"/>
        <v>play 62.29</v>
      </c>
      <c r="K42" t="str">
        <f t="shared" si="6"/>
        <v>sleep 0.5</v>
      </c>
    </row>
    <row r="43" spans="1:11" x14ac:dyDescent="0.5">
      <c r="A43" s="2">
        <v>1994</v>
      </c>
      <c r="B43" s="2">
        <v>678283</v>
      </c>
      <c r="C43" s="2" t="s">
        <v>7</v>
      </c>
      <c r="D43" s="2">
        <v>80027</v>
      </c>
      <c r="E43" s="3">
        <f t="shared" si="0"/>
        <v>87.377315376081</v>
      </c>
      <c r="F43" s="3">
        <f t="shared" si="1"/>
        <v>0.1179846760128147</v>
      </c>
      <c r="G43" s="3">
        <f t="shared" si="2"/>
        <v>71.798467601281473</v>
      </c>
      <c r="H43" s="3" t="str">
        <f t="shared" si="3"/>
        <v>71.80</v>
      </c>
      <c r="I43" t="str">
        <f t="shared" si="4"/>
        <v>0.5</v>
      </c>
      <c r="J43" t="str">
        <f t="shared" si="5"/>
        <v>play 71.80</v>
      </c>
      <c r="K43" t="str">
        <f t="shared" si="6"/>
        <v>sleep 0.5</v>
      </c>
    </row>
    <row r="44" spans="1:11" x14ac:dyDescent="0.5">
      <c r="A44" s="2">
        <v>1994</v>
      </c>
      <c r="B44" s="2">
        <v>678283</v>
      </c>
      <c r="C44" s="2" t="s">
        <v>8</v>
      </c>
      <c r="D44" s="2">
        <v>89212</v>
      </c>
      <c r="E44" s="3">
        <f t="shared" si="0"/>
        <v>94.125979970757015</v>
      </c>
      <c r="F44" s="3">
        <f t="shared" si="1"/>
        <v>0.13152622135598269</v>
      </c>
      <c r="G44" s="3">
        <f t="shared" si="2"/>
        <v>73.152622135598264</v>
      </c>
      <c r="H44" s="3" t="str">
        <f t="shared" si="3"/>
        <v>73.15</v>
      </c>
      <c r="I44" t="str">
        <f t="shared" si="4"/>
        <v>0.5</v>
      </c>
      <c r="J44" t="str">
        <f t="shared" si="5"/>
        <v>play 73.15</v>
      </c>
      <c r="K44" t="str">
        <f t="shared" si="6"/>
        <v>sleep 0.5</v>
      </c>
    </row>
    <row r="45" spans="1:11" x14ac:dyDescent="0.5">
      <c r="A45" s="2">
        <v>1994</v>
      </c>
      <c r="B45" s="2">
        <v>678283</v>
      </c>
      <c r="C45" s="2" t="s">
        <v>9</v>
      </c>
      <c r="D45" s="2">
        <v>86798</v>
      </c>
      <c r="E45" s="3">
        <f t="shared" si="0"/>
        <v>92.352297191056635</v>
      </c>
      <c r="F45" s="3">
        <f t="shared" si="1"/>
        <v>0.12796723491521975</v>
      </c>
      <c r="G45" s="3">
        <f t="shared" si="2"/>
        <v>72.796723491521973</v>
      </c>
      <c r="H45" s="3" t="str">
        <f t="shared" si="3"/>
        <v>72.80</v>
      </c>
      <c r="I45" t="str">
        <f t="shared" si="4"/>
        <v>0.5</v>
      </c>
      <c r="J45" t="str">
        <f t="shared" si="5"/>
        <v>play 72.80</v>
      </c>
      <c r="K45" t="str">
        <f t="shared" si="6"/>
        <v>sleep 0.5</v>
      </c>
    </row>
    <row r="46" spans="1:11" x14ac:dyDescent="0.5">
      <c r="A46" s="2">
        <v>1994</v>
      </c>
      <c r="B46" s="2">
        <v>678283</v>
      </c>
      <c r="C46" s="2" t="s">
        <v>10</v>
      </c>
      <c r="D46" s="2">
        <v>60788</v>
      </c>
      <c r="E46" s="3">
        <f t="shared" si="0"/>
        <v>73.241489775975197</v>
      </c>
      <c r="F46" s="3">
        <f t="shared" si="1"/>
        <v>8.9620409180238933E-2</v>
      </c>
      <c r="G46" s="3">
        <f t="shared" si="2"/>
        <v>68.962040918023888</v>
      </c>
      <c r="H46" s="3" t="str">
        <f t="shared" si="3"/>
        <v>68.96</v>
      </c>
      <c r="I46" t="str">
        <f t="shared" si="4"/>
        <v>0.5</v>
      </c>
      <c r="J46" t="str">
        <f t="shared" si="5"/>
        <v>play 68.96</v>
      </c>
      <c r="K46" t="str">
        <f t="shared" si="6"/>
        <v>sleep 0.5</v>
      </c>
    </row>
    <row r="47" spans="1:11" x14ac:dyDescent="0.5">
      <c r="A47" s="2">
        <v>1994</v>
      </c>
      <c r="B47" s="2">
        <v>678283</v>
      </c>
      <c r="C47" s="2" t="s">
        <v>11</v>
      </c>
      <c r="D47" s="2">
        <v>47894</v>
      </c>
      <c r="E47" s="3">
        <f t="shared" si="0"/>
        <v>63.767643147368496</v>
      </c>
      <c r="F47" s="3">
        <f t="shared" si="1"/>
        <v>7.0610644819345314E-2</v>
      </c>
      <c r="G47" s="3">
        <f t="shared" si="2"/>
        <v>67.061064481934537</v>
      </c>
      <c r="H47" s="3" t="str">
        <f t="shared" si="3"/>
        <v>67.06</v>
      </c>
      <c r="I47" t="str">
        <f t="shared" si="4"/>
        <v>0.5</v>
      </c>
      <c r="J47" t="str">
        <f t="shared" si="5"/>
        <v>play 67.06</v>
      </c>
      <c r="K47" t="str">
        <f t="shared" si="6"/>
        <v>sleep 0.5</v>
      </c>
    </row>
    <row r="48" spans="1:11" x14ac:dyDescent="0.5">
      <c r="A48" s="2">
        <v>1994</v>
      </c>
      <c r="B48" s="2">
        <v>678283</v>
      </c>
      <c r="C48" s="2" t="s">
        <v>12</v>
      </c>
      <c r="D48" s="2">
        <v>34876</v>
      </c>
      <c r="E48" s="3">
        <f t="shared" si="0"/>
        <v>54.202687709862531</v>
      </c>
      <c r="F48" s="3">
        <f t="shared" si="1"/>
        <v>5.1418065910541766E-2</v>
      </c>
      <c r="G48" s="3">
        <f t="shared" si="2"/>
        <v>65.141806591054177</v>
      </c>
      <c r="H48" s="3" t="str">
        <f t="shared" si="3"/>
        <v>65.14</v>
      </c>
      <c r="I48" t="str">
        <f t="shared" si="4"/>
        <v>0.5</v>
      </c>
      <c r="J48" t="str">
        <f t="shared" si="5"/>
        <v>play 65.14</v>
      </c>
      <c r="K48" t="str">
        <f t="shared" si="6"/>
        <v>sleep 0.5</v>
      </c>
    </row>
    <row r="49" spans="1:11" x14ac:dyDescent="0.5">
      <c r="A49" s="2">
        <v>1994</v>
      </c>
      <c r="B49" s="2">
        <v>678283</v>
      </c>
      <c r="C49" s="2" t="s">
        <v>13</v>
      </c>
      <c r="D49" s="2">
        <v>72736</v>
      </c>
      <c r="E49" s="3">
        <f t="shared" si="0"/>
        <v>82.02026436249551</v>
      </c>
      <c r="F49" s="3">
        <f t="shared" si="1"/>
        <v>0.1072354754578841</v>
      </c>
      <c r="G49" s="3">
        <f t="shared" si="2"/>
        <v>70.723547545788406</v>
      </c>
      <c r="H49" s="3" t="str">
        <f t="shared" si="3"/>
        <v>70.72</v>
      </c>
      <c r="I49" t="str">
        <f t="shared" si="4"/>
        <v>0.5</v>
      </c>
      <c r="J49" t="str">
        <f t="shared" si="5"/>
        <v>play 70.72</v>
      </c>
      <c r="K49" t="str">
        <f t="shared" si="6"/>
        <v>sleep 0.5</v>
      </c>
    </row>
    <row r="50" spans="1:11" x14ac:dyDescent="0.5">
      <c r="A50" s="2">
        <v>1994</v>
      </c>
      <c r="B50" s="2">
        <v>678283</v>
      </c>
      <c r="C50" s="2" t="s">
        <v>14</v>
      </c>
      <c r="D50" s="2">
        <v>131604</v>
      </c>
      <c r="E50" s="3">
        <f t="shared" si="0"/>
        <v>125.27343663896664</v>
      </c>
      <c r="F50" s="3">
        <f t="shared" si="1"/>
        <v>0.1940252077672594</v>
      </c>
      <c r="G50" s="3">
        <f t="shared" si="2"/>
        <v>79.402520776725936</v>
      </c>
      <c r="H50" s="3" t="str">
        <f t="shared" si="3"/>
        <v>79.40</v>
      </c>
      <c r="I50" t="str">
        <f t="shared" si="4"/>
        <v>0.5</v>
      </c>
      <c r="J50" t="str">
        <f t="shared" si="5"/>
        <v>play 79.40</v>
      </c>
      <c r="K50" t="str">
        <f t="shared" si="6"/>
        <v>sleep 0.5</v>
      </c>
    </row>
    <row r="51" spans="1:11" x14ac:dyDescent="0.5">
      <c r="A51" s="2">
        <v>1994</v>
      </c>
      <c r="B51" s="2">
        <v>678283</v>
      </c>
      <c r="C51" s="2" t="s">
        <v>15</v>
      </c>
      <c r="D51" s="2">
        <v>58802</v>
      </c>
      <c r="E51" s="3">
        <f t="shared" si="0"/>
        <v>71.782279336669092</v>
      </c>
      <c r="F51" s="3">
        <f t="shared" si="1"/>
        <v>8.669242779193935E-2</v>
      </c>
      <c r="G51" s="3">
        <f t="shared" si="2"/>
        <v>68.669242779193937</v>
      </c>
      <c r="H51" s="3" t="str">
        <f t="shared" si="3"/>
        <v>68.67</v>
      </c>
      <c r="I51" t="str">
        <f t="shared" si="4"/>
        <v>2.50</v>
      </c>
      <c r="J51" t="str">
        <f t="shared" si="5"/>
        <v>play 68.67</v>
      </c>
      <c r="K51" t="str">
        <f t="shared" si="6"/>
        <v>sleep 2.50</v>
      </c>
    </row>
    <row r="52" spans="1:11" x14ac:dyDescent="0.5">
      <c r="A52" s="2">
        <v>1995</v>
      </c>
      <c r="B52" s="2">
        <v>699303</v>
      </c>
      <c r="C52" s="2" t="s">
        <v>6</v>
      </c>
      <c r="D52" s="2">
        <v>42479</v>
      </c>
      <c r="E52" s="3">
        <f t="shared" si="0"/>
        <v>59.788980242613945</v>
      </c>
      <c r="F52" s="3">
        <f t="shared" si="1"/>
        <v>6.0744770149706209E-2</v>
      </c>
      <c r="G52" s="3">
        <f t="shared" si="2"/>
        <v>66.074477014970626</v>
      </c>
      <c r="H52" s="3" t="str">
        <f t="shared" si="3"/>
        <v>66.07</v>
      </c>
      <c r="I52" t="str">
        <f t="shared" si="4"/>
        <v>0.5</v>
      </c>
      <c r="J52" t="str">
        <f t="shared" si="5"/>
        <v>play 66.07</v>
      </c>
      <c r="K52" t="str">
        <f t="shared" si="6"/>
        <v>sleep 0.5</v>
      </c>
    </row>
    <row r="53" spans="1:11" x14ac:dyDescent="0.5">
      <c r="A53" s="2">
        <v>1995</v>
      </c>
      <c r="B53" s="2">
        <v>699303</v>
      </c>
      <c r="C53" s="2" t="s">
        <v>7</v>
      </c>
      <c r="D53" s="2">
        <v>69279</v>
      </c>
      <c r="E53" s="3">
        <f t="shared" si="0"/>
        <v>79.480238940198831</v>
      </c>
      <c r="F53" s="3">
        <f t="shared" si="1"/>
        <v>9.9068644064161035E-2</v>
      </c>
      <c r="G53" s="3">
        <f t="shared" si="2"/>
        <v>69.906864406416105</v>
      </c>
      <c r="H53" s="3" t="str">
        <f t="shared" si="3"/>
        <v>69.91</v>
      </c>
      <c r="I53" t="str">
        <f t="shared" si="4"/>
        <v>0.5</v>
      </c>
      <c r="J53" t="str">
        <f t="shared" si="5"/>
        <v>play 69.91</v>
      </c>
      <c r="K53" t="str">
        <f t="shared" si="6"/>
        <v>sleep 0.5</v>
      </c>
    </row>
    <row r="54" spans="1:11" x14ac:dyDescent="0.5">
      <c r="A54" s="2">
        <v>1995</v>
      </c>
      <c r="B54" s="2">
        <v>699303</v>
      </c>
      <c r="C54" s="2" t="s">
        <v>8</v>
      </c>
      <c r="D54" s="2">
        <v>89237</v>
      </c>
      <c r="E54" s="3">
        <f t="shared" si="0"/>
        <v>94.144348682228639</v>
      </c>
      <c r="F54" s="3">
        <f t="shared" si="1"/>
        <v>0.12760849016806736</v>
      </c>
      <c r="G54" s="3">
        <f t="shared" si="2"/>
        <v>72.760849016806731</v>
      </c>
      <c r="H54" s="3" t="str">
        <f t="shared" si="3"/>
        <v>72.76</v>
      </c>
      <c r="I54" t="str">
        <f t="shared" si="4"/>
        <v>0.5</v>
      </c>
      <c r="J54" t="str">
        <f t="shared" si="5"/>
        <v>play 72.76</v>
      </c>
      <c r="K54" t="str">
        <f t="shared" si="6"/>
        <v>sleep 0.5</v>
      </c>
    </row>
    <row r="55" spans="1:11" x14ac:dyDescent="0.5">
      <c r="A55" s="2">
        <v>1995</v>
      </c>
      <c r="B55" s="2">
        <v>699303</v>
      </c>
      <c r="C55" s="2" t="s">
        <v>9</v>
      </c>
      <c r="D55" s="2">
        <v>43358</v>
      </c>
      <c r="E55" s="3">
        <f t="shared" si="0"/>
        <v>60.434824137956369</v>
      </c>
      <c r="F55" s="3">
        <f t="shared" si="1"/>
        <v>6.200173601428851E-2</v>
      </c>
      <c r="G55" s="3">
        <f t="shared" si="2"/>
        <v>66.200173601428844</v>
      </c>
      <c r="H55" s="3" t="str">
        <f t="shared" si="3"/>
        <v>66.20</v>
      </c>
      <c r="I55" t="str">
        <f t="shared" si="4"/>
        <v>0.5</v>
      </c>
      <c r="J55" t="str">
        <f t="shared" si="5"/>
        <v>play 66.20</v>
      </c>
      <c r="K55" t="str">
        <f t="shared" si="6"/>
        <v>sleep 0.5</v>
      </c>
    </row>
    <row r="56" spans="1:11" x14ac:dyDescent="0.5">
      <c r="A56" s="2">
        <v>1995</v>
      </c>
      <c r="B56" s="2">
        <v>699303</v>
      </c>
      <c r="C56" s="2" t="s">
        <v>10</v>
      </c>
      <c r="D56" s="2">
        <v>56257</v>
      </c>
      <c r="E56" s="3">
        <f t="shared" si="0"/>
        <v>69.912344508857387</v>
      </c>
      <c r="F56" s="3">
        <f t="shared" si="1"/>
        <v>8.0447245328562872E-2</v>
      </c>
      <c r="G56" s="3">
        <f t="shared" si="2"/>
        <v>68.044724532856293</v>
      </c>
      <c r="H56" s="3" t="str">
        <f t="shared" si="3"/>
        <v>68.04</v>
      </c>
      <c r="I56" t="str">
        <f t="shared" si="4"/>
        <v>0.5</v>
      </c>
      <c r="J56" t="str">
        <f t="shared" si="5"/>
        <v>play 68.04</v>
      </c>
      <c r="K56" t="str">
        <f t="shared" si="6"/>
        <v>sleep 0.5</v>
      </c>
    </row>
    <row r="57" spans="1:11" x14ac:dyDescent="0.5">
      <c r="A57" s="2">
        <v>1995</v>
      </c>
      <c r="B57" s="2">
        <v>699303</v>
      </c>
      <c r="C57" s="2" t="s">
        <v>11</v>
      </c>
      <c r="D57" s="2">
        <v>58686</v>
      </c>
      <c r="E57" s="3">
        <f t="shared" si="0"/>
        <v>71.697048515440741</v>
      </c>
      <c r="F57" s="3">
        <f t="shared" si="1"/>
        <v>8.3920703900884172E-2</v>
      </c>
      <c r="G57" s="3">
        <f t="shared" si="2"/>
        <v>68.392070390088421</v>
      </c>
      <c r="H57" s="3" t="str">
        <f t="shared" si="3"/>
        <v>68.39</v>
      </c>
      <c r="I57" t="str">
        <f t="shared" si="4"/>
        <v>0.5</v>
      </c>
      <c r="J57" t="str">
        <f t="shared" si="5"/>
        <v>play 68.39</v>
      </c>
      <c r="K57" t="str">
        <f t="shared" si="6"/>
        <v>sleep 0.5</v>
      </c>
    </row>
    <row r="58" spans="1:11" x14ac:dyDescent="0.5">
      <c r="A58" s="2">
        <v>1995</v>
      </c>
      <c r="B58" s="2">
        <v>699303</v>
      </c>
      <c r="C58" s="2" t="s">
        <v>12</v>
      </c>
      <c r="D58" s="2">
        <v>93179</v>
      </c>
      <c r="E58" s="3">
        <f t="shared" si="0"/>
        <v>97.0407271070749</v>
      </c>
      <c r="F58" s="3">
        <f t="shared" si="1"/>
        <v>0.13324553162220096</v>
      </c>
      <c r="G58" s="3">
        <f t="shared" si="2"/>
        <v>73.324553162220099</v>
      </c>
      <c r="H58" s="3" t="str">
        <f t="shared" si="3"/>
        <v>73.32</v>
      </c>
      <c r="I58" t="str">
        <f t="shared" si="4"/>
        <v>0.5</v>
      </c>
      <c r="J58" t="str">
        <f t="shared" si="5"/>
        <v>play 73.32</v>
      </c>
      <c r="K58" t="str">
        <f t="shared" si="6"/>
        <v>sleep 0.5</v>
      </c>
    </row>
    <row r="59" spans="1:11" x14ac:dyDescent="0.5">
      <c r="A59" s="2">
        <v>1995</v>
      </c>
      <c r="B59" s="2">
        <v>699303</v>
      </c>
      <c r="C59" s="2" t="s">
        <v>13</v>
      </c>
      <c r="D59" s="2">
        <v>47796</v>
      </c>
      <c r="E59" s="3">
        <f t="shared" si="0"/>
        <v>63.695637798399716</v>
      </c>
      <c r="F59" s="3">
        <f t="shared" si="1"/>
        <v>6.8348055134898611E-2</v>
      </c>
      <c r="G59" s="3">
        <f t="shared" si="2"/>
        <v>66.834805513489869</v>
      </c>
      <c r="H59" s="3" t="str">
        <f t="shared" si="3"/>
        <v>66.83</v>
      </c>
      <c r="I59" t="str">
        <f t="shared" si="4"/>
        <v>0.5</v>
      </c>
      <c r="J59" t="str">
        <f t="shared" si="5"/>
        <v>play 66.83</v>
      </c>
      <c r="K59" t="str">
        <f t="shared" si="6"/>
        <v>sleep 0.5</v>
      </c>
    </row>
    <row r="60" spans="1:11" x14ac:dyDescent="0.5">
      <c r="A60" s="2">
        <v>1995</v>
      </c>
      <c r="B60" s="2">
        <v>699303</v>
      </c>
      <c r="C60" s="2" t="s">
        <v>14</v>
      </c>
      <c r="D60" s="2">
        <v>130092</v>
      </c>
      <c r="E60" s="3">
        <f t="shared" si="0"/>
        <v>124.1624969691626</v>
      </c>
      <c r="F60" s="3">
        <f t="shared" si="1"/>
        <v>0.18603094795818123</v>
      </c>
      <c r="G60" s="3">
        <f t="shared" si="2"/>
        <v>78.603094795818123</v>
      </c>
      <c r="H60" s="3" t="str">
        <f t="shared" si="3"/>
        <v>78.60</v>
      </c>
      <c r="I60" t="str">
        <f t="shared" si="4"/>
        <v>0.5</v>
      </c>
      <c r="J60" t="str">
        <f t="shared" si="5"/>
        <v>play 78.60</v>
      </c>
      <c r="K60" t="str">
        <f t="shared" si="6"/>
        <v>sleep 0.5</v>
      </c>
    </row>
    <row r="61" spans="1:11" x14ac:dyDescent="0.5">
      <c r="A61" s="2">
        <v>1995</v>
      </c>
      <c r="B61" s="2">
        <v>699303</v>
      </c>
      <c r="C61" s="2" t="s">
        <v>15</v>
      </c>
      <c r="D61" s="2">
        <v>68940</v>
      </c>
      <c r="E61" s="3">
        <f t="shared" si="0"/>
        <v>79.231159212643547</v>
      </c>
      <c r="F61" s="3">
        <f t="shared" si="1"/>
        <v>9.8583875659049081E-2</v>
      </c>
      <c r="G61" s="3">
        <f t="shared" si="2"/>
        <v>69.858387565904906</v>
      </c>
      <c r="H61" s="3" t="str">
        <f t="shared" si="3"/>
        <v>69.86</v>
      </c>
      <c r="I61" t="str">
        <f t="shared" si="4"/>
        <v>2.50</v>
      </c>
      <c r="J61" t="str">
        <f t="shared" si="5"/>
        <v>play 69.86</v>
      </c>
      <c r="K61" t="str">
        <f t="shared" si="6"/>
        <v>sleep 2.50</v>
      </c>
    </row>
    <row r="62" spans="1:11" x14ac:dyDescent="0.5">
      <c r="A62" s="2">
        <v>1996</v>
      </c>
      <c r="B62" s="2">
        <v>759429</v>
      </c>
      <c r="C62" s="2" t="s">
        <v>6</v>
      </c>
      <c r="D62" s="2">
        <v>34455</v>
      </c>
      <c r="E62" s="3">
        <f t="shared" si="0"/>
        <v>53.893358608680316</v>
      </c>
      <c r="F62" s="3">
        <f t="shared" si="1"/>
        <v>4.5369613222565899E-2</v>
      </c>
      <c r="G62" s="3">
        <f t="shared" si="2"/>
        <v>64.536961322256587</v>
      </c>
      <c r="H62" s="3" t="str">
        <f t="shared" si="3"/>
        <v>64.54</v>
      </c>
      <c r="I62" t="str">
        <f t="shared" si="4"/>
        <v>0.5</v>
      </c>
      <c r="J62" t="str">
        <f t="shared" si="5"/>
        <v>play 64.54</v>
      </c>
      <c r="K62" t="str">
        <f t="shared" si="6"/>
        <v>sleep 0.5</v>
      </c>
    </row>
    <row r="63" spans="1:11" x14ac:dyDescent="0.5">
      <c r="A63" s="2">
        <v>1996</v>
      </c>
      <c r="B63" s="2">
        <v>759429</v>
      </c>
      <c r="C63" s="2" t="s">
        <v>7</v>
      </c>
      <c r="D63" s="2">
        <v>110574</v>
      </c>
      <c r="E63" s="3">
        <f t="shared" si="0"/>
        <v>109.82167654903344</v>
      </c>
      <c r="F63" s="3">
        <f t="shared" si="1"/>
        <v>0.14560149796755192</v>
      </c>
      <c r="G63" s="3">
        <f t="shared" si="2"/>
        <v>74.560149796755198</v>
      </c>
      <c r="H63" s="3" t="str">
        <f t="shared" si="3"/>
        <v>74.56</v>
      </c>
      <c r="I63" t="str">
        <f t="shared" si="4"/>
        <v>0.5</v>
      </c>
      <c r="J63" t="str">
        <f t="shared" si="5"/>
        <v>play 74.56</v>
      </c>
      <c r="K63" t="str">
        <f t="shared" si="6"/>
        <v>sleep 0.5</v>
      </c>
    </row>
    <row r="64" spans="1:11" x14ac:dyDescent="0.5">
      <c r="A64" s="2">
        <v>1996</v>
      </c>
      <c r="B64" s="2">
        <v>759429</v>
      </c>
      <c r="C64" s="2" t="s">
        <v>8</v>
      </c>
      <c r="D64" s="2">
        <v>89309</v>
      </c>
      <c r="E64" s="3">
        <f t="shared" si="0"/>
        <v>94.19725057126692</v>
      </c>
      <c r="F64" s="3">
        <f t="shared" si="1"/>
        <v>0.11760019699010704</v>
      </c>
      <c r="G64" s="3">
        <f t="shared" si="2"/>
        <v>71.760019699010712</v>
      </c>
      <c r="H64" s="3" t="str">
        <f t="shared" si="3"/>
        <v>71.76</v>
      </c>
      <c r="I64" t="str">
        <f t="shared" si="4"/>
        <v>0.5</v>
      </c>
      <c r="J64" t="str">
        <f t="shared" si="5"/>
        <v>play 71.76</v>
      </c>
      <c r="K64" t="str">
        <f t="shared" si="6"/>
        <v>sleep 0.5</v>
      </c>
    </row>
    <row r="65" spans="1:11" x14ac:dyDescent="0.5">
      <c r="A65" s="2">
        <v>1996</v>
      </c>
      <c r="B65" s="2">
        <v>759429</v>
      </c>
      <c r="C65" s="2" t="s">
        <v>9</v>
      </c>
      <c r="D65" s="2">
        <v>54391</v>
      </c>
      <c r="E65" s="3">
        <f t="shared" si="0"/>
        <v>68.541303884615104</v>
      </c>
      <c r="F65" s="3">
        <f t="shared" si="1"/>
        <v>7.1620915187594891E-2</v>
      </c>
      <c r="G65" s="3">
        <f t="shared" si="2"/>
        <v>67.162091518759496</v>
      </c>
      <c r="H65" s="3" t="str">
        <f t="shared" si="3"/>
        <v>67.16</v>
      </c>
      <c r="I65" t="str">
        <f t="shared" si="4"/>
        <v>0.5</v>
      </c>
      <c r="J65" t="str">
        <f t="shared" si="5"/>
        <v>play 67.16</v>
      </c>
      <c r="K65" t="str">
        <f t="shared" si="6"/>
        <v>sleep 0.5</v>
      </c>
    </row>
    <row r="66" spans="1:11" x14ac:dyDescent="0.5">
      <c r="A66" s="2">
        <v>1996</v>
      </c>
      <c r="B66" s="2">
        <v>759429</v>
      </c>
      <c r="C66" s="2" t="s">
        <v>10</v>
      </c>
      <c r="D66" s="2">
        <v>63995</v>
      </c>
      <c r="E66" s="3">
        <f t="shared" si="0"/>
        <v>75.597828083555584</v>
      </c>
      <c r="F66" s="3">
        <f t="shared" si="1"/>
        <v>8.4267258690410823E-2</v>
      </c>
      <c r="G66" s="3">
        <f t="shared" si="2"/>
        <v>68.426725869041078</v>
      </c>
      <c r="H66" s="3" t="str">
        <f t="shared" si="3"/>
        <v>68.43</v>
      </c>
      <c r="I66" t="str">
        <f t="shared" si="4"/>
        <v>0.5</v>
      </c>
      <c r="J66" t="str">
        <f t="shared" si="5"/>
        <v>play 68.43</v>
      </c>
      <c r="K66" t="str">
        <f t="shared" si="6"/>
        <v>sleep 0.5</v>
      </c>
    </row>
    <row r="67" spans="1:11" x14ac:dyDescent="0.5">
      <c r="A67" s="2">
        <v>1996</v>
      </c>
      <c r="B67" s="2">
        <v>759429</v>
      </c>
      <c r="C67" s="2" t="s">
        <v>11</v>
      </c>
      <c r="D67" s="2">
        <v>43012</v>
      </c>
      <c r="E67" s="3">
        <f t="shared" ref="E67:E130" si="7">(D67-MIN(D:D))/(MAX(D:D)-MIN(D:D))*100+40</f>
        <v>60.180601171189039</v>
      </c>
      <c r="F67" s="3">
        <f t="shared" ref="F67:F130" si="8">D67/B67</f>
        <v>5.6637289331853274E-2</v>
      </c>
      <c r="G67" s="3">
        <f t="shared" ref="G67:G130" si="9">F67*100+60</f>
        <v>65.663728933185325</v>
      </c>
      <c r="H67" s="3" t="str">
        <f t="shared" ref="H67:H130" si="10">TEXT(G67, "#.#0")</f>
        <v>65.66</v>
      </c>
      <c r="I67" t="str">
        <f t="shared" ref="I67:I130" si="11">IF(A67=A68, "0.5", TEXT((A68-A67)*2.5, "#.#0"))</f>
        <v>0.5</v>
      </c>
      <c r="J67" t="str">
        <f t="shared" ref="J67:J130" si="12">_xlfn.CONCAT("play ", H67)</f>
        <v>play 65.66</v>
      </c>
      <c r="K67" t="str">
        <f t="shared" ref="K67:K130" si="13">_xlfn.CONCAT("sleep ",I67)</f>
        <v>sleep 0.5</v>
      </c>
    </row>
    <row r="68" spans="1:11" x14ac:dyDescent="0.5">
      <c r="A68" s="2">
        <v>1996</v>
      </c>
      <c r="B68" s="2">
        <v>759429</v>
      </c>
      <c r="C68" s="2" t="s">
        <v>12</v>
      </c>
      <c r="D68" s="2">
        <v>86285</v>
      </c>
      <c r="E68" s="3">
        <f t="shared" si="7"/>
        <v>91.975371231658841</v>
      </c>
      <c r="F68" s="3">
        <f t="shared" si="8"/>
        <v>0.1136182579279959</v>
      </c>
      <c r="G68" s="3">
        <f t="shared" si="9"/>
        <v>71.361825792799593</v>
      </c>
      <c r="H68" s="3" t="str">
        <f t="shared" si="10"/>
        <v>71.36</v>
      </c>
      <c r="I68" t="str">
        <f t="shared" si="11"/>
        <v>0.5</v>
      </c>
      <c r="J68" t="str">
        <f t="shared" si="12"/>
        <v>play 71.36</v>
      </c>
      <c r="K68" t="str">
        <f t="shared" si="13"/>
        <v>sleep 0.5</v>
      </c>
    </row>
    <row r="69" spans="1:11" x14ac:dyDescent="0.5">
      <c r="A69" s="2">
        <v>1996</v>
      </c>
      <c r="B69" s="2">
        <v>759429</v>
      </c>
      <c r="C69" s="2" t="s">
        <v>13</v>
      </c>
      <c r="D69" s="2">
        <v>74508</v>
      </c>
      <c r="E69" s="3">
        <f t="shared" si="7"/>
        <v>83.322238631604478</v>
      </c>
      <c r="F69" s="3">
        <f t="shared" si="8"/>
        <v>9.8110554113682774E-2</v>
      </c>
      <c r="G69" s="3">
        <f t="shared" si="9"/>
        <v>69.811055411368272</v>
      </c>
      <c r="H69" s="3" t="str">
        <f t="shared" si="10"/>
        <v>69.81</v>
      </c>
      <c r="I69" t="str">
        <f t="shared" si="11"/>
        <v>0.5</v>
      </c>
      <c r="J69" t="str">
        <f t="shared" si="12"/>
        <v>play 69.81</v>
      </c>
      <c r="K69" t="str">
        <f t="shared" si="13"/>
        <v>sleep 0.5</v>
      </c>
    </row>
    <row r="70" spans="1:11" x14ac:dyDescent="0.5">
      <c r="A70" s="2">
        <v>1996</v>
      </c>
      <c r="B70" s="2">
        <v>759429</v>
      </c>
      <c r="C70" s="2" t="s">
        <v>14</v>
      </c>
      <c r="D70" s="2">
        <v>131287</v>
      </c>
      <c r="E70" s="3">
        <f t="shared" si="7"/>
        <v>125.04052137750641</v>
      </c>
      <c r="F70" s="3">
        <f t="shared" si="8"/>
        <v>0.17287593705270671</v>
      </c>
      <c r="G70" s="3">
        <f t="shared" si="9"/>
        <v>77.287593705270666</v>
      </c>
      <c r="H70" s="3" t="str">
        <f t="shared" si="10"/>
        <v>77.29</v>
      </c>
      <c r="I70" t="str">
        <f t="shared" si="11"/>
        <v>0.5</v>
      </c>
      <c r="J70" t="str">
        <f t="shared" si="12"/>
        <v>play 77.29</v>
      </c>
      <c r="K70" t="str">
        <f t="shared" si="13"/>
        <v>sleep 0.5</v>
      </c>
    </row>
    <row r="71" spans="1:11" x14ac:dyDescent="0.5">
      <c r="A71" s="2">
        <v>1996</v>
      </c>
      <c r="B71" s="2">
        <v>759429</v>
      </c>
      <c r="C71" s="2" t="s">
        <v>15</v>
      </c>
      <c r="D71" s="2">
        <v>71613</v>
      </c>
      <c r="E71" s="3">
        <f t="shared" si="7"/>
        <v>81.195141843189987</v>
      </c>
      <c r="F71" s="3">
        <f t="shared" si="8"/>
        <v>9.4298479515530748E-2</v>
      </c>
      <c r="G71" s="3">
        <f t="shared" si="9"/>
        <v>69.429847951553072</v>
      </c>
      <c r="H71" s="3" t="str">
        <f t="shared" si="10"/>
        <v>69.43</v>
      </c>
      <c r="I71" t="str">
        <f t="shared" si="11"/>
        <v>2.50</v>
      </c>
      <c r="J71" t="str">
        <f t="shared" si="12"/>
        <v>play 69.43</v>
      </c>
      <c r="K71" t="str">
        <f t="shared" si="13"/>
        <v>sleep 2.50</v>
      </c>
    </row>
    <row r="72" spans="1:11" x14ac:dyDescent="0.5">
      <c r="A72" s="2">
        <v>1997</v>
      </c>
      <c r="B72" s="2">
        <v>634140</v>
      </c>
      <c r="C72" s="2" t="s">
        <v>6</v>
      </c>
      <c r="D72" s="2">
        <v>44106</v>
      </c>
      <c r="E72" s="3">
        <f t="shared" si="7"/>
        <v>60.984415985187468</v>
      </c>
      <c r="F72" s="3">
        <f t="shared" si="8"/>
        <v>6.9552464755416779E-2</v>
      </c>
      <c r="G72" s="3">
        <f t="shared" si="9"/>
        <v>66.955246475541685</v>
      </c>
      <c r="H72" s="3" t="str">
        <f t="shared" si="10"/>
        <v>66.96</v>
      </c>
      <c r="I72" t="str">
        <f t="shared" si="11"/>
        <v>0.5</v>
      </c>
      <c r="J72" t="str">
        <f t="shared" si="12"/>
        <v>play 66.96</v>
      </c>
      <c r="K72" t="str">
        <f t="shared" si="13"/>
        <v>sleep 0.5</v>
      </c>
    </row>
    <row r="73" spans="1:11" x14ac:dyDescent="0.5">
      <c r="A73" s="2">
        <v>1997</v>
      </c>
      <c r="B73" s="2">
        <v>634140</v>
      </c>
      <c r="C73" s="2" t="s">
        <v>7</v>
      </c>
      <c r="D73" s="2">
        <v>54500</v>
      </c>
      <c r="E73" s="3">
        <f t="shared" si="7"/>
        <v>68.621391466631394</v>
      </c>
      <c r="F73" s="3">
        <f t="shared" si="8"/>
        <v>8.5943167123978925E-2</v>
      </c>
      <c r="G73" s="3">
        <f t="shared" si="9"/>
        <v>68.594316712397898</v>
      </c>
      <c r="H73" s="3" t="str">
        <f t="shared" si="10"/>
        <v>68.59</v>
      </c>
      <c r="I73" t="str">
        <f t="shared" si="11"/>
        <v>0.5</v>
      </c>
      <c r="J73" t="str">
        <f t="shared" si="12"/>
        <v>play 68.59</v>
      </c>
      <c r="K73" t="str">
        <f t="shared" si="13"/>
        <v>sleep 0.5</v>
      </c>
    </row>
    <row r="74" spans="1:11" x14ac:dyDescent="0.5">
      <c r="A74" s="2">
        <v>1997</v>
      </c>
      <c r="B74" s="2">
        <v>634140</v>
      </c>
      <c r="C74" s="2" t="s">
        <v>8</v>
      </c>
      <c r="D74" s="2">
        <v>28736</v>
      </c>
      <c r="E74" s="3">
        <f t="shared" si="7"/>
        <v>49.691332172430769</v>
      </c>
      <c r="F74" s="3">
        <f t="shared" si="8"/>
        <v>4.5314914687608412E-2</v>
      </c>
      <c r="G74" s="3">
        <f t="shared" si="9"/>
        <v>64.531491468760848</v>
      </c>
      <c r="H74" s="3" t="str">
        <f t="shared" si="10"/>
        <v>64.53</v>
      </c>
      <c r="I74" t="str">
        <f t="shared" si="11"/>
        <v>0.5</v>
      </c>
      <c r="J74" t="str">
        <f t="shared" si="12"/>
        <v>play 64.53</v>
      </c>
      <c r="K74" t="str">
        <f t="shared" si="13"/>
        <v>sleep 0.5</v>
      </c>
    </row>
    <row r="75" spans="1:11" x14ac:dyDescent="0.5">
      <c r="A75" s="2">
        <v>1997</v>
      </c>
      <c r="B75" s="2">
        <v>634140</v>
      </c>
      <c r="C75" s="2" t="s">
        <v>9</v>
      </c>
      <c r="D75" s="2">
        <v>56008</v>
      </c>
      <c r="E75" s="3">
        <f t="shared" si="7"/>
        <v>69.729392142599977</v>
      </c>
      <c r="F75" s="3">
        <f t="shared" si="8"/>
        <v>8.8321190904216737E-2</v>
      </c>
      <c r="G75" s="3">
        <f t="shared" si="9"/>
        <v>68.832119090421671</v>
      </c>
      <c r="H75" s="3" t="str">
        <f t="shared" si="10"/>
        <v>68.83</v>
      </c>
      <c r="I75" t="str">
        <f t="shared" si="11"/>
        <v>0.5</v>
      </c>
      <c r="J75" t="str">
        <f t="shared" si="12"/>
        <v>play 68.83</v>
      </c>
      <c r="K75" t="str">
        <f t="shared" si="13"/>
        <v>sleep 0.5</v>
      </c>
    </row>
    <row r="76" spans="1:11" x14ac:dyDescent="0.5">
      <c r="A76" s="2">
        <v>1997</v>
      </c>
      <c r="B76" s="2">
        <v>634140</v>
      </c>
      <c r="C76" s="2" t="s">
        <v>10</v>
      </c>
      <c r="D76" s="2">
        <v>65099</v>
      </c>
      <c r="E76" s="3">
        <f t="shared" si="7"/>
        <v>76.408990382142676</v>
      </c>
      <c r="F76" s="3">
        <f t="shared" si="8"/>
        <v>0.10265714195603494</v>
      </c>
      <c r="G76" s="3">
        <f t="shared" si="9"/>
        <v>70.265714195603493</v>
      </c>
      <c r="H76" s="3" t="str">
        <f t="shared" si="10"/>
        <v>70.27</v>
      </c>
      <c r="I76" t="str">
        <f t="shared" si="11"/>
        <v>0.5</v>
      </c>
      <c r="J76" t="str">
        <f t="shared" si="12"/>
        <v>play 70.27</v>
      </c>
      <c r="K76" t="str">
        <f t="shared" si="13"/>
        <v>sleep 0.5</v>
      </c>
    </row>
    <row r="77" spans="1:11" x14ac:dyDescent="0.5">
      <c r="A77" s="2">
        <v>1997</v>
      </c>
      <c r="B77" s="2">
        <v>634140</v>
      </c>
      <c r="C77" s="2" t="s">
        <v>11</v>
      </c>
      <c r="D77" s="2">
        <v>82675</v>
      </c>
      <c r="E77" s="3">
        <f t="shared" si="7"/>
        <v>89.322929295155802</v>
      </c>
      <c r="F77" s="3">
        <f t="shared" si="8"/>
        <v>0.13037341911880657</v>
      </c>
      <c r="G77" s="3">
        <f t="shared" si="9"/>
        <v>73.037341911880659</v>
      </c>
      <c r="H77" s="3" t="str">
        <f t="shared" si="10"/>
        <v>73.04</v>
      </c>
      <c r="I77" t="str">
        <f t="shared" si="11"/>
        <v>0.5</v>
      </c>
      <c r="J77" t="str">
        <f t="shared" si="12"/>
        <v>play 73.04</v>
      </c>
      <c r="K77" t="str">
        <f t="shared" si="13"/>
        <v>sleep 0.5</v>
      </c>
    </row>
    <row r="78" spans="1:11" x14ac:dyDescent="0.5">
      <c r="A78" s="2">
        <v>1997</v>
      </c>
      <c r="B78" s="2">
        <v>634140</v>
      </c>
      <c r="C78" s="2" t="s">
        <v>12</v>
      </c>
      <c r="D78" s="2">
        <v>57399</v>
      </c>
      <c r="E78" s="3">
        <f t="shared" si="7"/>
        <v>70.751427248881342</v>
      </c>
      <c r="F78" s="3">
        <f t="shared" si="8"/>
        <v>9.0514712839436087E-2</v>
      </c>
      <c r="G78" s="3">
        <f t="shared" si="9"/>
        <v>69.051471283943613</v>
      </c>
      <c r="H78" s="3" t="str">
        <f t="shared" si="10"/>
        <v>69.05</v>
      </c>
      <c r="I78" t="str">
        <f t="shared" si="11"/>
        <v>0.5</v>
      </c>
      <c r="J78" t="str">
        <f t="shared" si="12"/>
        <v>play 69.05</v>
      </c>
      <c r="K78" t="str">
        <f t="shared" si="13"/>
        <v>sleep 0.5</v>
      </c>
    </row>
    <row r="79" spans="1:11" x14ac:dyDescent="0.5">
      <c r="A79" s="2">
        <v>1997</v>
      </c>
      <c r="B79" s="2">
        <v>634140</v>
      </c>
      <c r="C79" s="2" t="s">
        <v>13</v>
      </c>
      <c r="D79" s="2">
        <v>77299</v>
      </c>
      <c r="E79" s="3">
        <f t="shared" si="7"/>
        <v>85.372921580296989</v>
      </c>
      <c r="F79" s="3">
        <f t="shared" si="8"/>
        <v>0.12189579588103573</v>
      </c>
      <c r="G79" s="3">
        <f t="shared" si="9"/>
        <v>72.18957958810357</v>
      </c>
      <c r="H79" s="3" t="str">
        <f t="shared" si="10"/>
        <v>72.19</v>
      </c>
      <c r="I79" t="str">
        <f t="shared" si="11"/>
        <v>0.5</v>
      </c>
      <c r="J79" t="str">
        <f t="shared" si="12"/>
        <v>play 72.19</v>
      </c>
      <c r="K79" t="str">
        <f t="shared" si="13"/>
        <v>sleep 0.5</v>
      </c>
    </row>
    <row r="80" spans="1:11" x14ac:dyDescent="0.5">
      <c r="A80" s="2">
        <v>1997</v>
      </c>
      <c r="B80" s="2">
        <v>634140</v>
      </c>
      <c r="C80" s="2" t="s">
        <v>14</v>
      </c>
      <c r="D80" s="2">
        <v>136939</v>
      </c>
      <c r="E80" s="3">
        <f t="shared" si="7"/>
        <v>129.19331966701199</v>
      </c>
      <c r="F80" s="3">
        <f t="shared" si="8"/>
        <v>0.21594442867505598</v>
      </c>
      <c r="G80" s="3">
        <f t="shared" si="9"/>
        <v>81.594442867505592</v>
      </c>
      <c r="H80" s="3" t="str">
        <f t="shared" si="10"/>
        <v>81.59</v>
      </c>
      <c r="I80" t="str">
        <f t="shared" si="11"/>
        <v>0.5</v>
      </c>
      <c r="J80" t="str">
        <f t="shared" si="12"/>
        <v>play 81.59</v>
      </c>
      <c r="K80" t="str">
        <f t="shared" si="13"/>
        <v>sleep 0.5</v>
      </c>
    </row>
    <row r="81" spans="1:11" x14ac:dyDescent="0.5">
      <c r="A81" s="2">
        <v>1997</v>
      </c>
      <c r="B81" s="2">
        <v>634140</v>
      </c>
      <c r="C81" s="2" t="s">
        <v>15</v>
      </c>
      <c r="D81" s="2">
        <v>31379</v>
      </c>
      <c r="E81" s="3">
        <f t="shared" si="7"/>
        <v>51.633272349211246</v>
      </c>
      <c r="F81" s="3">
        <f t="shared" si="8"/>
        <v>4.9482764058409817E-2</v>
      </c>
      <c r="G81" s="3">
        <f t="shared" si="9"/>
        <v>64.948276405840986</v>
      </c>
      <c r="H81" s="3" t="str">
        <f t="shared" si="10"/>
        <v>64.95</v>
      </c>
      <c r="I81" t="str">
        <f t="shared" si="11"/>
        <v>2.50</v>
      </c>
      <c r="J81" t="str">
        <f t="shared" si="12"/>
        <v>play 64.95</v>
      </c>
      <c r="K81" t="str">
        <f t="shared" si="13"/>
        <v>sleep 2.50</v>
      </c>
    </row>
    <row r="82" spans="1:11" x14ac:dyDescent="0.5">
      <c r="A82" s="2">
        <v>1998</v>
      </c>
      <c r="B82" s="2">
        <v>779356</v>
      </c>
      <c r="C82" s="2" t="s">
        <v>6</v>
      </c>
      <c r="D82" s="2">
        <v>57948</v>
      </c>
      <c r="E82" s="3">
        <f t="shared" si="7"/>
        <v>71.154804152798292</v>
      </c>
      <c r="F82" s="3">
        <f t="shared" si="8"/>
        <v>7.4353697155087023E-2</v>
      </c>
      <c r="G82" s="3">
        <f t="shared" si="9"/>
        <v>67.435369715508699</v>
      </c>
      <c r="H82" s="3" t="str">
        <f t="shared" si="10"/>
        <v>67.44</v>
      </c>
      <c r="I82" t="str">
        <f t="shared" si="11"/>
        <v>0.5</v>
      </c>
      <c r="J82" t="str">
        <f t="shared" si="12"/>
        <v>play 67.44</v>
      </c>
      <c r="K82" t="str">
        <f t="shared" si="13"/>
        <v>sleep 0.5</v>
      </c>
    </row>
    <row r="83" spans="1:11" x14ac:dyDescent="0.5">
      <c r="A83" s="2">
        <v>1998</v>
      </c>
      <c r="B83" s="2">
        <v>779356</v>
      </c>
      <c r="C83" s="2" t="s">
        <v>7</v>
      </c>
      <c r="D83" s="2">
        <v>110087</v>
      </c>
      <c r="E83" s="3">
        <f t="shared" si="7"/>
        <v>109.46385404956614</v>
      </c>
      <c r="F83" s="3">
        <f t="shared" si="8"/>
        <v>0.14125380442313912</v>
      </c>
      <c r="G83" s="3">
        <f t="shared" si="9"/>
        <v>74.125380442313912</v>
      </c>
      <c r="H83" s="3" t="str">
        <f t="shared" si="10"/>
        <v>74.13</v>
      </c>
      <c r="I83" t="str">
        <f t="shared" si="11"/>
        <v>0.5</v>
      </c>
      <c r="J83" t="str">
        <f t="shared" si="12"/>
        <v>play 74.13</v>
      </c>
      <c r="K83" t="str">
        <f t="shared" si="13"/>
        <v>sleep 0.5</v>
      </c>
    </row>
    <row r="84" spans="1:11" x14ac:dyDescent="0.5">
      <c r="A84" s="2">
        <v>1998</v>
      </c>
      <c r="B84" s="2">
        <v>779356</v>
      </c>
      <c r="C84" s="2" t="s">
        <v>8</v>
      </c>
      <c r="D84" s="2">
        <v>94660</v>
      </c>
      <c r="E84" s="3">
        <f t="shared" si="7"/>
        <v>98.128889574654124</v>
      </c>
      <c r="F84" s="3">
        <f t="shared" si="8"/>
        <v>0.12145925610375746</v>
      </c>
      <c r="G84" s="3">
        <f t="shared" si="9"/>
        <v>72.145925610375741</v>
      </c>
      <c r="H84" s="3" t="str">
        <f t="shared" si="10"/>
        <v>72.15</v>
      </c>
      <c r="I84" t="str">
        <f t="shared" si="11"/>
        <v>0.5</v>
      </c>
      <c r="J84" t="str">
        <f t="shared" si="12"/>
        <v>play 72.15</v>
      </c>
      <c r="K84" t="str">
        <f t="shared" si="13"/>
        <v>sleep 0.5</v>
      </c>
    </row>
    <row r="85" spans="1:11" x14ac:dyDescent="0.5">
      <c r="A85" s="2">
        <v>1998</v>
      </c>
      <c r="B85" s="2">
        <v>779356</v>
      </c>
      <c r="C85" s="2" t="s">
        <v>9</v>
      </c>
      <c r="D85" s="2">
        <v>53131</v>
      </c>
      <c r="E85" s="3">
        <f t="shared" si="7"/>
        <v>67.615520826445064</v>
      </c>
      <c r="F85" s="3">
        <f t="shared" si="8"/>
        <v>6.8172953053546773E-2</v>
      </c>
      <c r="G85" s="3">
        <f t="shared" si="9"/>
        <v>66.817295305354676</v>
      </c>
      <c r="H85" s="3" t="str">
        <f t="shared" si="10"/>
        <v>66.82</v>
      </c>
      <c r="I85" t="str">
        <f t="shared" si="11"/>
        <v>0.5</v>
      </c>
      <c r="J85" t="str">
        <f t="shared" si="12"/>
        <v>play 66.82</v>
      </c>
      <c r="K85" t="str">
        <f t="shared" si="13"/>
        <v>sleep 0.5</v>
      </c>
    </row>
    <row r="86" spans="1:11" x14ac:dyDescent="0.5">
      <c r="A86" s="2">
        <v>1998</v>
      </c>
      <c r="B86" s="2">
        <v>779356</v>
      </c>
      <c r="C86" s="2" t="s">
        <v>10</v>
      </c>
      <c r="D86" s="2">
        <v>61238</v>
      </c>
      <c r="E86" s="3">
        <f t="shared" si="7"/>
        <v>73.572126582464506</v>
      </c>
      <c r="F86" s="3">
        <f t="shared" si="8"/>
        <v>7.8575131262221626E-2</v>
      </c>
      <c r="G86" s="3">
        <f t="shared" si="9"/>
        <v>67.857513126222159</v>
      </c>
      <c r="H86" s="3" t="str">
        <f t="shared" si="10"/>
        <v>67.86</v>
      </c>
      <c r="I86" t="str">
        <f t="shared" si="11"/>
        <v>0.5</v>
      </c>
      <c r="J86" t="str">
        <f t="shared" si="12"/>
        <v>play 67.86</v>
      </c>
      <c r="K86" t="str">
        <f t="shared" si="13"/>
        <v>sleep 0.5</v>
      </c>
    </row>
    <row r="87" spans="1:11" x14ac:dyDescent="0.5">
      <c r="A87" s="2">
        <v>1998</v>
      </c>
      <c r="B87" s="2">
        <v>779356</v>
      </c>
      <c r="C87" s="2" t="s">
        <v>11</v>
      </c>
      <c r="D87" s="2">
        <v>55598</v>
      </c>
      <c r="E87" s="3">
        <f t="shared" si="7"/>
        <v>69.428145274465294</v>
      </c>
      <c r="F87" s="3">
        <f t="shared" si="8"/>
        <v>7.1338387078562299E-2</v>
      </c>
      <c r="G87" s="3">
        <f t="shared" si="9"/>
        <v>67.133838707856228</v>
      </c>
      <c r="H87" s="3" t="str">
        <f t="shared" si="10"/>
        <v>67.13</v>
      </c>
      <c r="I87" t="str">
        <f t="shared" si="11"/>
        <v>0.5</v>
      </c>
      <c r="J87" t="str">
        <f t="shared" si="12"/>
        <v>play 67.13</v>
      </c>
      <c r="K87" t="str">
        <f t="shared" si="13"/>
        <v>sleep 0.5</v>
      </c>
    </row>
    <row r="88" spans="1:11" x14ac:dyDescent="0.5">
      <c r="A88" s="2">
        <v>1998</v>
      </c>
      <c r="B88" s="2">
        <v>779356</v>
      </c>
      <c r="C88" s="2" t="s">
        <v>12</v>
      </c>
      <c r="D88" s="2">
        <v>79440</v>
      </c>
      <c r="E88" s="3">
        <f t="shared" si="7"/>
        <v>86.946018030727174</v>
      </c>
      <c r="F88" s="3">
        <f t="shared" si="8"/>
        <v>0.10193031169324417</v>
      </c>
      <c r="G88" s="3">
        <f t="shared" si="9"/>
        <v>70.193031169324414</v>
      </c>
      <c r="H88" s="3" t="str">
        <f t="shared" si="10"/>
        <v>70.19</v>
      </c>
      <c r="I88" t="str">
        <f t="shared" si="11"/>
        <v>0.5</v>
      </c>
      <c r="J88" t="str">
        <f t="shared" si="12"/>
        <v>play 70.19</v>
      </c>
      <c r="K88" t="str">
        <f t="shared" si="13"/>
        <v>sleep 0.5</v>
      </c>
    </row>
    <row r="89" spans="1:11" x14ac:dyDescent="0.5">
      <c r="A89" s="2">
        <v>1998</v>
      </c>
      <c r="B89" s="2">
        <v>779356</v>
      </c>
      <c r="C89" s="2" t="s">
        <v>13</v>
      </c>
      <c r="D89" s="2">
        <v>72417</v>
      </c>
      <c r="E89" s="3">
        <f t="shared" si="7"/>
        <v>81.785879604117525</v>
      </c>
      <c r="F89" s="3">
        <f t="shared" si="8"/>
        <v>9.2919025451783266E-2</v>
      </c>
      <c r="G89" s="3">
        <f t="shared" si="9"/>
        <v>69.291902545178331</v>
      </c>
      <c r="H89" s="3" t="str">
        <f t="shared" si="10"/>
        <v>69.29</v>
      </c>
      <c r="I89" t="str">
        <f t="shared" si="11"/>
        <v>0.5</v>
      </c>
      <c r="J89" t="str">
        <f t="shared" si="12"/>
        <v>play 69.29</v>
      </c>
      <c r="K89" t="str">
        <f t="shared" si="13"/>
        <v>sleep 0.5</v>
      </c>
    </row>
    <row r="90" spans="1:11" x14ac:dyDescent="0.5">
      <c r="A90" s="2">
        <v>1998</v>
      </c>
      <c r="B90" s="2">
        <v>779356</v>
      </c>
      <c r="C90" s="2" t="s">
        <v>14</v>
      </c>
      <c r="D90" s="2">
        <v>122276</v>
      </c>
      <c r="E90" s="3">
        <f t="shared" si="7"/>
        <v>118.41970301467292</v>
      </c>
      <c r="F90" s="3">
        <f t="shared" si="8"/>
        <v>0.15689364039027096</v>
      </c>
      <c r="G90" s="3">
        <f t="shared" si="9"/>
        <v>75.689364039027097</v>
      </c>
      <c r="H90" s="3" t="str">
        <f t="shared" si="10"/>
        <v>75.69</v>
      </c>
      <c r="I90" t="str">
        <f t="shared" si="11"/>
        <v>0.5</v>
      </c>
      <c r="J90" t="str">
        <f t="shared" si="12"/>
        <v>play 75.69</v>
      </c>
      <c r="K90" t="str">
        <f t="shared" si="13"/>
        <v>sleep 0.5</v>
      </c>
    </row>
    <row r="91" spans="1:11" x14ac:dyDescent="0.5">
      <c r="A91" s="2">
        <v>1998</v>
      </c>
      <c r="B91" s="2">
        <v>779356</v>
      </c>
      <c r="C91" s="2" t="s">
        <v>15</v>
      </c>
      <c r="D91" s="2">
        <v>72561</v>
      </c>
      <c r="E91" s="3">
        <f t="shared" si="7"/>
        <v>81.891683382194103</v>
      </c>
      <c r="F91" s="3">
        <f t="shared" si="8"/>
        <v>9.310379338838734E-2</v>
      </c>
      <c r="G91" s="3">
        <f t="shared" si="9"/>
        <v>69.310379338838729</v>
      </c>
      <c r="H91" s="3" t="str">
        <f t="shared" si="10"/>
        <v>69.31</v>
      </c>
      <c r="I91" t="str">
        <f t="shared" si="11"/>
        <v>2.50</v>
      </c>
      <c r="J91" t="str">
        <f t="shared" si="12"/>
        <v>play 69.31</v>
      </c>
      <c r="K91" t="str">
        <f t="shared" si="13"/>
        <v>sleep 2.50</v>
      </c>
    </row>
    <row r="92" spans="1:11" x14ac:dyDescent="0.5">
      <c r="A92" s="2">
        <v>1999</v>
      </c>
      <c r="B92" s="2">
        <v>707447</v>
      </c>
      <c r="C92" s="2" t="s">
        <v>6</v>
      </c>
      <c r="D92" s="2">
        <v>49812</v>
      </c>
      <c r="E92" s="3">
        <f t="shared" si="7"/>
        <v>65.176890691471783</v>
      </c>
      <c r="F92" s="3">
        <f t="shared" si="8"/>
        <v>7.0410928309823914E-2</v>
      </c>
      <c r="G92" s="3">
        <f t="shared" si="9"/>
        <v>67.041092830982393</v>
      </c>
      <c r="H92" s="3" t="str">
        <f t="shared" si="10"/>
        <v>67.04</v>
      </c>
      <c r="I92" t="str">
        <f t="shared" si="11"/>
        <v>0.5</v>
      </c>
      <c r="J92" t="str">
        <f t="shared" si="12"/>
        <v>play 67.04</v>
      </c>
      <c r="K92" t="str">
        <f t="shared" si="13"/>
        <v>sleep 0.5</v>
      </c>
    </row>
    <row r="93" spans="1:11" x14ac:dyDescent="0.5">
      <c r="A93" s="2">
        <v>1999</v>
      </c>
      <c r="B93" s="2">
        <v>707447</v>
      </c>
      <c r="C93" s="2" t="s">
        <v>7</v>
      </c>
      <c r="D93" s="2">
        <v>104352</v>
      </c>
      <c r="E93" s="3">
        <f t="shared" si="7"/>
        <v>105.25007163797474</v>
      </c>
      <c r="F93" s="3">
        <f t="shared" si="8"/>
        <v>0.14750504278058993</v>
      </c>
      <c r="G93" s="3">
        <f t="shared" si="9"/>
        <v>74.750504278058997</v>
      </c>
      <c r="H93" s="3" t="str">
        <f t="shared" si="10"/>
        <v>74.75</v>
      </c>
      <c r="I93" t="str">
        <f t="shared" si="11"/>
        <v>0.5</v>
      </c>
      <c r="J93" t="str">
        <f t="shared" si="12"/>
        <v>play 74.75</v>
      </c>
      <c r="K93" t="str">
        <f t="shared" si="13"/>
        <v>sleep 0.5</v>
      </c>
    </row>
    <row r="94" spans="1:11" x14ac:dyDescent="0.5">
      <c r="A94" s="2">
        <v>1999</v>
      </c>
      <c r="B94" s="2">
        <v>707447</v>
      </c>
      <c r="C94" s="2" t="s">
        <v>8</v>
      </c>
      <c r="D94" s="2">
        <v>19762</v>
      </c>
      <c r="E94" s="3">
        <f t="shared" si="7"/>
        <v>43.097699502575296</v>
      </c>
      <c r="F94" s="3">
        <f t="shared" si="8"/>
        <v>2.793424807794789E-2</v>
      </c>
      <c r="G94" s="3">
        <f t="shared" si="9"/>
        <v>62.793424807794786</v>
      </c>
      <c r="H94" s="3" t="str">
        <f t="shared" si="10"/>
        <v>62.79</v>
      </c>
      <c r="I94" t="str">
        <f t="shared" si="11"/>
        <v>0.5</v>
      </c>
      <c r="J94" t="str">
        <f t="shared" si="12"/>
        <v>play 62.79</v>
      </c>
      <c r="K94" t="str">
        <f t="shared" si="13"/>
        <v>sleep 0.5</v>
      </c>
    </row>
    <row r="95" spans="1:11" x14ac:dyDescent="0.5">
      <c r="A95" s="2">
        <v>1999</v>
      </c>
      <c r="B95" s="2">
        <v>707447</v>
      </c>
      <c r="C95" s="2" t="s">
        <v>9</v>
      </c>
      <c r="D95" s="2">
        <v>55650</v>
      </c>
      <c r="E95" s="3">
        <f t="shared" si="7"/>
        <v>69.466352194326277</v>
      </c>
      <c r="F95" s="3">
        <f t="shared" si="8"/>
        <v>7.8663136602459272E-2</v>
      </c>
      <c r="G95" s="3">
        <f t="shared" si="9"/>
        <v>67.866313660245922</v>
      </c>
      <c r="H95" s="3" t="str">
        <f t="shared" si="10"/>
        <v>67.87</v>
      </c>
      <c r="I95" t="str">
        <f t="shared" si="11"/>
        <v>0.5</v>
      </c>
      <c r="J95" t="str">
        <f t="shared" si="12"/>
        <v>play 67.87</v>
      </c>
      <c r="K95" t="str">
        <f t="shared" si="13"/>
        <v>sleep 0.5</v>
      </c>
    </row>
    <row r="96" spans="1:11" x14ac:dyDescent="0.5">
      <c r="A96" s="2">
        <v>1999</v>
      </c>
      <c r="B96" s="2">
        <v>707447</v>
      </c>
      <c r="C96" s="2" t="s">
        <v>10</v>
      </c>
      <c r="D96" s="2">
        <v>57779</v>
      </c>
      <c r="E96" s="3">
        <f t="shared" si="7"/>
        <v>71.030631663250091</v>
      </c>
      <c r="F96" s="3">
        <f t="shared" si="8"/>
        <v>8.167254932171597E-2</v>
      </c>
      <c r="G96" s="3">
        <f t="shared" si="9"/>
        <v>68.167254932171602</v>
      </c>
      <c r="H96" s="3" t="str">
        <f t="shared" si="10"/>
        <v>68.17</v>
      </c>
      <c r="I96" t="str">
        <f t="shared" si="11"/>
        <v>0.5</v>
      </c>
      <c r="J96" t="str">
        <f t="shared" si="12"/>
        <v>play 68.17</v>
      </c>
      <c r="K96" t="str">
        <f t="shared" si="13"/>
        <v>sleep 0.5</v>
      </c>
    </row>
    <row r="97" spans="1:11" x14ac:dyDescent="0.5">
      <c r="A97" s="2">
        <v>1999</v>
      </c>
      <c r="B97" s="2">
        <v>707447</v>
      </c>
      <c r="C97" s="2" t="s">
        <v>11</v>
      </c>
      <c r="D97" s="2">
        <v>26276</v>
      </c>
      <c r="E97" s="3">
        <f t="shared" si="7"/>
        <v>47.883850963622606</v>
      </c>
      <c r="F97" s="3">
        <f t="shared" si="8"/>
        <v>3.7142004984118952E-2</v>
      </c>
      <c r="G97" s="3">
        <f t="shared" si="9"/>
        <v>63.714200498411898</v>
      </c>
      <c r="H97" s="3" t="str">
        <f t="shared" si="10"/>
        <v>63.71</v>
      </c>
      <c r="I97" t="str">
        <f t="shared" si="11"/>
        <v>0.5</v>
      </c>
      <c r="J97" t="str">
        <f t="shared" si="12"/>
        <v>play 63.71</v>
      </c>
      <c r="K97" t="str">
        <f t="shared" si="13"/>
        <v>sleep 0.5</v>
      </c>
    </row>
    <row r="98" spans="1:11" x14ac:dyDescent="0.5">
      <c r="A98" s="2">
        <v>1999</v>
      </c>
      <c r="B98" s="2">
        <v>707447</v>
      </c>
      <c r="C98" s="2" t="s">
        <v>12</v>
      </c>
      <c r="D98" s="2">
        <v>89598</v>
      </c>
      <c r="E98" s="3">
        <f t="shared" si="7"/>
        <v>94.409592875878943</v>
      </c>
      <c r="F98" s="3">
        <f t="shared" si="8"/>
        <v>0.12664977023013738</v>
      </c>
      <c r="G98" s="3">
        <f t="shared" si="9"/>
        <v>72.664977023013734</v>
      </c>
      <c r="H98" s="3" t="str">
        <f t="shared" si="10"/>
        <v>72.66</v>
      </c>
      <c r="I98" t="str">
        <f t="shared" si="11"/>
        <v>0.5</v>
      </c>
      <c r="J98" t="str">
        <f t="shared" si="12"/>
        <v>play 72.66</v>
      </c>
      <c r="K98" t="str">
        <f t="shared" si="13"/>
        <v>sleep 0.5</v>
      </c>
    </row>
    <row r="99" spans="1:11" x14ac:dyDescent="0.5">
      <c r="A99" s="2">
        <v>1999</v>
      </c>
      <c r="B99" s="2">
        <v>707447</v>
      </c>
      <c r="C99" s="2" t="s">
        <v>13</v>
      </c>
      <c r="D99" s="2">
        <v>87812</v>
      </c>
      <c r="E99" s="3">
        <f t="shared" si="7"/>
        <v>93.097332128345869</v>
      </c>
      <c r="F99" s="3">
        <f t="shared" si="8"/>
        <v>0.12412519948490841</v>
      </c>
      <c r="G99" s="3">
        <f t="shared" si="9"/>
        <v>72.412519948490839</v>
      </c>
      <c r="H99" s="3" t="str">
        <f t="shared" si="10"/>
        <v>72.41</v>
      </c>
      <c r="I99" t="str">
        <f t="shared" si="11"/>
        <v>0.5</v>
      </c>
      <c r="J99" t="str">
        <f t="shared" si="12"/>
        <v>play 72.41</v>
      </c>
      <c r="K99" t="str">
        <f t="shared" si="13"/>
        <v>sleep 0.5</v>
      </c>
    </row>
    <row r="100" spans="1:11" x14ac:dyDescent="0.5">
      <c r="A100" s="2">
        <v>1999</v>
      </c>
      <c r="B100" s="2">
        <v>707447</v>
      </c>
      <c r="C100" s="2" t="s">
        <v>14</v>
      </c>
      <c r="D100" s="2">
        <v>136832</v>
      </c>
      <c r="E100" s="3">
        <f t="shared" si="7"/>
        <v>129.11470158191344</v>
      </c>
      <c r="F100" s="3">
        <f t="shared" si="8"/>
        <v>0.1934166093007674</v>
      </c>
      <c r="G100" s="3">
        <f t="shared" si="9"/>
        <v>79.341660930076742</v>
      </c>
      <c r="H100" s="3" t="str">
        <f t="shared" si="10"/>
        <v>79.34</v>
      </c>
      <c r="I100" t="str">
        <f t="shared" si="11"/>
        <v>0.5</v>
      </c>
      <c r="J100" t="str">
        <f t="shared" si="12"/>
        <v>play 79.34</v>
      </c>
      <c r="K100" t="str">
        <f t="shared" si="13"/>
        <v>sleep 0.5</v>
      </c>
    </row>
    <row r="101" spans="1:11" x14ac:dyDescent="0.5">
      <c r="A101" s="2">
        <v>1999</v>
      </c>
      <c r="B101" s="2">
        <v>707447</v>
      </c>
      <c r="C101" s="2" t="s">
        <v>15</v>
      </c>
      <c r="D101" s="2">
        <v>79574</v>
      </c>
      <c r="E101" s="3">
        <f t="shared" si="7"/>
        <v>87.044474324215116</v>
      </c>
      <c r="F101" s="3">
        <f t="shared" si="8"/>
        <v>0.11248051090753088</v>
      </c>
      <c r="G101" s="3">
        <f t="shared" si="9"/>
        <v>71.24805109075308</v>
      </c>
      <c r="H101" s="3" t="str">
        <f t="shared" si="10"/>
        <v>71.25</v>
      </c>
      <c r="I101" t="str">
        <f t="shared" si="11"/>
        <v>2.50</v>
      </c>
      <c r="J101" t="str">
        <f t="shared" si="12"/>
        <v>play 71.25</v>
      </c>
      <c r="K101" t="str">
        <f t="shared" si="13"/>
        <v>sleep 2.50</v>
      </c>
    </row>
    <row r="102" spans="1:11" x14ac:dyDescent="0.5">
      <c r="A102" s="2">
        <v>2000</v>
      </c>
      <c r="B102" s="2">
        <v>846724</v>
      </c>
      <c r="C102" s="2" t="s">
        <v>6</v>
      </c>
      <c r="D102" s="2">
        <v>53331</v>
      </c>
      <c r="E102" s="3">
        <f t="shared" si="7"/>
        <v>67.76247051821808</v>
      </c>
      <c r="F102" s="3">
        <f t="shared" si="8"/>
        <v>6.2985104945649351E-2</v>
      </c>
      <c r="G102" s="3">
        <f t="shared" si="9"/>
        <v>66.298510494564937</v>
      </c>
      <c r="H102" s="3" t="str">
        <f t="shared" si="10"/>
        <v>66.30</v>
      </c>
      <c r="I102" t="str">
        <f t="shared" si="11"/>
        <v>0.5</v>
      </c>
      <c r="J102" t="str">
        <f t="shared" si="12"/>
        <v>play 66.30</v>
      </c>
      <c r="K102" t="str">
        <f t="shared" si="13"/>
        <v>sleep 0.5</v>
      </c>
    </row>
    <row r="103" spans="1:11" x14ac:dyDescent="0.5">
      <c r="A103" s="2">
        <v>2000</v>
      </c>
      <c r="B103" s="2">
        <v>846724</v>
      </c>
      <c r="C103" s="2" t="s">
        <v>7</v>
      </c>
      <c r="D103" s="2">
        <v>107971</v>
      </c>
      <c r="E103" s="3">
        <f t="shared" si="7"/>
        <v>107.90912631060756</v>
      </c>
      <c r="F103" s="3">
        <f t="shared" si="8"/>
        <v>0.12751616819648434</v>
      </c>
      <c r="G103" s="3">
        <f t="shared" si="9"/>
        <v>72.751616819648433</v>
      </c>
      <c r="H103" s="3" t="str">
        <f t="shared" si="10"/>
        <v>72.75</v>
      </c>
      <c r="I103" t="str">
        <f t="shared" si="11"/>
        <v>0.5</v>
      </c>
      <c r="J103" t="str">
        <f t="shared" si="12"/>
        <v>play 72.75</v>
      </c>
      <c r="K103" t="str">
        <f t="shared" si="13"/>
        <v>sleep 0.5</v>
      </c>
    </row>
    <row r="104" spans="1:11" x14ac:dyDescent="0.5">
      <c r="A104" s="2">
        <v>2000</v>
      </c>
      <c r="B104" s="2">
        <v>846724</v>
      </c>
      <c r="C104" s="2" t="s">
        <v>8</v>
      </c>
      <c r="D104" s="2">
        <v>94959</v>
      </c>
      <c r="E104" s="3">
        <f t="shared" si="7"/>
        <v>98.348579363854782</v>
      </c>
      <c r="F104" s="3">
        <f t="shared" si="8"/>
        <v>0.11214870489084991</v>
      </c>
      <c r="G104" s="3">
        <f t="shared" si="9"/>
        <v>71.214870489084987</v>
      </c>
      <c r="H104" s="3" t="str">
        <f t="shared" si="10"/>
        <v>71.21</v>
      </c>
      <c r="I104" t="str">
        <f t="shared" si="11"/>
        <v>0.5</v>
      </c>
      <c r="J104" t="str">
        <f t="shared" si="12"/>
        <v>play 71.21</v>
      </c>
      <c r="K104" t="str">
        <f t="shared" si="13"/>
        <v>sleep 0.5</v>
      </c>
    </row>
    <row r="105" spans="1:11" x14ac:dyDescent="0.5">
      <c r="A105" s="2">
        <v>2000</v>
      </c>
      <c r="B105" s="2">
        <v>846724</v>
      </c>
      <c r="C105" s="2" t="s">
        <v>9</v>
      </c>
      <c r="D105" s="2">
        <v>69580</v>
      </c>
      <c r="E105" s="3">
        <f t="shared" si="7"/>
        <v>79.701398226317224</v>
      </c>
      <c r="F105" s="3">
        <f t="shared" si="8"/>
        <v>8.2175537719493014E-2</v>
      </c>
      <c r="G105" s="3">
        <f t="shared" si="9"/>
        <v>68.217553771949298</v>
      </c>
      <c r="H105" s="3" t="str">
        <f t="shared" si="10"/>
        <v>68.22</v>
      </c>
      <c r="I105" t="str">
        <f t="shared" si="11"/>
        <v>0.5</v>
      </c>
      <c r="J105" t="str">
        <f t="shared" si="12"/>
        <v>play 68.22</v>
      </c>
      <c r="K105" t="str">
        <f t="shared" si="13"/>
        <v>sleep 0.5</v>
      </c>
    </row>
    <row r="106" spans="1:11" x14ac:dyDescent="0.5">
      <c r="A106" s="2">
        <v>2000</v>
      </c>
      <c r="B106" s="2">
        <v>846724</v>
      </c>
      <c r="C106" s="2" t="s">
        <v>10</v>
      </c>
      <c r="D106" s="2">
        <v>60275</v>
      </c>
      <c r="E106" s="3">
        <f t="shared" si="7"/>
        <v>72.864563816577402</v>
      </c>
      <c r="F106" s="3">
        <f t="shared" si="8"/>
        <v>7.1186124404174211E-2</v>
      </c>
      <c r="G106" s="3">
        <f t="shared" si="9"/>
        <v>67.118612440417422</v>
      </c>
      <c r="H106" s="3" t="str">
        <f t="shared" si="10"/>
        <v>67.12</v>
      </c>
      <c r="I106" t="str">
        <f t="shared" si="11"/>
        <v>0.5</v>
      </c>
      <c r="J106" t="str">
        <f t="shared" si="12"/>
        <v>play 67.12</v>
      </c>
      <c r="K106" t="str">
        <f t="shared" si="13"/>
        <v>sleep 0.5</v>
      </c>
    </row>
    <row r="107" spans="1:11" x14ac:dyDescent="0.5">
      <c r="A107" s="2">
        <v>2000</v>
      </c>
      <c r="B107" s="2">
        <v>846724</v>
      </c>
      <c r="C107" s="2" t="s">
        <v>11</v>
      </c>
      <c r="D107" s="2">
        <v>58343</v>
      </c>
      <c r="E107" s="3">
        <f t="shared" si="7"/>
        <v>71.445029794050001</v>
      </c>
      <c r="F107" s="3">
        <f t="shared" si="8"/>
        <v>6.8904389151600756E-2</v>
      </c>
      <c r="G107" s="3">
        <f t="shared" si="9"/>
        <v>66.890438915160075</v>
      </c>
      <c r="H107" s="3" t="str">
        <f t="shared" si="10"/>
        <v>66.89</v>
      </c>
      <c r="I107" t="str">
        <f t="shared" si="11"/>
        <v>0.5</v>
      </c>
      <c r="J107" t="str">
        <f t="shared" si="12"/>
        <v>play 66.89</v>
      </c>
      <c r="K107" t="str">
        <f t="shared" si="13"/>
        <v>sleep 0.5</v>
      </c>
    </row>
    <row r="108" spans="1:11" x14ac:dyDescent="0.5">
      <c r="A108" s="2">
        <v>2000</v>
      </c>
      <c r="B108" s="2">
        <v>846724</v>
      </c>
      <c r="C108" s="2" t="s">
        <v>12</v>
      </c>
      <c r="D108" s="2">
        <v>96904</v>
      </c>
      <c r="E108" s="3">
        <f t="shared" si="7"/>
        <v>99.777665116347421</v>
      </c>
      <c r="F108" s="3">
        <f t="shared" si="8"/>
        <v>0.11444579343446035</v>
      </c>
      <c r="G108" s="3">
        <f t="shared" si="9"/>
        <v>71.444579343446037</v>
      </c>
      <c r="H108" s="3" t="str">
        <f t="shared" si="10"/>
        <v>71.44</v>
      </c>
      <c r="I108" t="str">
        <f t="shared" si="11"/>
        <v>0.5</v>
      </c>
      <c r="J108" t="str">
        <f t="shared" si="12"/>
        <v>play 71.44</v>
      </c>
      <c r="K108" t="str">
        <f t="shared" si="13"/>
        <v>sleep 0.5</v>
      </c>
    </row>
    <row r="109" spans="1:11" x14ac:dyDescent="0.5">
      <c r="A109" s="2">
        <v>2000</v>
      </c>
      <c r="B109" s="2">
        <v>846724</v>
      </c>
      <c r="C109" s="2" t="s">
        <v>13</v>
      </c>
      <c r="D109" s="2">
        <v>86075</v>
      </c>
      <c r="E109" s="3">
        <f t="shared" si="7"/>
        <v>91.821074055297174</v>
      </c>
      <c r="F109" s="3">
        <f t="shared" si="8"/>
        <v>0.10165650200065192</v>
      </c>
      <c r="G109" s="3">
        <f t="shared" si="9"/>
        <v>70.165650200065187</v>
      </c>
      <c r="H109" s="3" t="str">
        <f t="shared" si="10"/>
        <v>70.17</v>
      </c>
      <c r="I109" t="str">
        <f t="shared" si="11"/>
        <v>0.5</v>
      </c>
      <c r="J109" t="str">
        <f t="shared" si="12"/>
        <v>play 70.17</v>
      </c>
      <c r="K109" t="str">
        <f t="shared" si="13"/>
        <v>sleep 0.5</v>
      </c>
    </row>
    <row r="110" spans="1:11" x14ac:dyDescent="0.5">
      <c r="A110" s="2">
        <v>2000</v>
      </c>
      <c r="B110" s="2">
        <v>846724</v>
      </c>
      <c r="C110" s="2" t="s">
        <v>14</v>
      </c>
      <c r="D110" s="2">
        <v>137513</v>
      </c>
      <c r="E110" s="3">
        <f t="shared" si="7"/>
        <v>129.61506528240056</v>
      </c>
      <c r="F110" s="3">
        <f t="shared" si="8"/>
        <v>0.16240593156683877</v>
      </c>
      <c r="G110" s="3">
        <f t="shared" si="9"/>
        <v>76.240593156683872</v>
      </c>
      <c r="H110" s="3" t="str">
        <f t="shared" si="10"/>
        <v>76.24</v>
      </c>
      <c r="I110" t="str">
        <f t="shared" si="11"/>
        <v>0.5</v>
      </c>
      <c r="J110" t="str">
        <f t="shared" si="12"/>
        <v>play 76.24</v>
      </c>
      <c r="K110" t="str">
        <f t="shared" si="13"/>
        <v>sleep 0.5</v>
      </c>
    </row>
    <row r="111" spans="1:11" x14ac:dyDescent="0.5">
      <c r="A111" s="2">
        <v>2000</v>
      </c>
      <c r="B111" s="2">
        <v>846724</v>
      </c>
      <c r="C111" s="2" t="s">
        <v>15</v>
      </c>
      <c r="D111" s="2">
        <v>81773</v>
      </c>
      <c r="E111" s="3">
        <f t="shared" si="7"/>
        <v>88.660186185259477</v>
      </c>
      <c r="F111" s="3">
        <f t="shared" si="8"/>
        <v>9.6575743689797378E-2</v>
      </c>
      <c r="G111" s="3">
        <f t="shared" si="9"/>
        <v>69.657574368979738</v>
      </c>
      <c r="H111" s="3" t="str">
        <f t="shared" si="10"/>
        <v>69.66</v>
      </c>
      <c r="I111" t="str">
        <f t="shared" si="11"/>
        <v>2.50</v>
      </c>
      <c r="J111" t="str">
        <f t="shared" si="12"/>
        <v>play 69.66</v>
      </c>
      <c r="K111" t="str">
        <f t="shared" si="13"/>
        <v>sleep 2.50</v>
      </c>
    </row>
    <row r="112" spans="1:11" x14ac:dyDescent="0.5">
      <c r="A112" s="2">
        <v>2001</v>
      </c>
      <c r="B112" s="2">
        <v>695177</v>
      </c>
      <c r="C112" s="2" t="s">
        <v>6</v>
      </c>
      <c r="D112" s="2">
        <v>47940</v>
      </c>
      <c r="E112" s="3">
        <f t="shared" si="7"/>
        <v>63.801441576476293</v>
      </c>
      <c r="F112" s="3">
        <f t="shared" si="8"/>
        <v>6.8960854573727262E-2</v>
      </c>
      <c r="G112" s="3">
        <f t="shared" si="9"/>
        <v>66.89608545737272</v>
      </c>
      <c r="H112" s="3" t="str">
        <f t="shared" si="10"/>
        <v>66.90</v>
      </c>
      <c r="I112" t="str">
        <f t="shared" si="11"/>
        <v>0.5</v>
      </c>
      <c r="J112" t="str">
        <f t="shared" si="12"/>
        <v>play 66.90</v>
      </c>
      <c r="K112" t="str">
        <f t="shared" si="13"/>
        <v>sleep 0.5</v>
      </c>
    </row>
    <row r="113" spans="1:11" x14ac:dyDescent="0.5">
      <c r="A113" s="2">
        <v>2001</v>
      </c>
      <c r="B113" s="2">
        <v>695177</v>
      </c>
      <c r="C113" s="2" t="s">
        <v>7</v>
      </c>
      <c r="D113" s="2">
        <v>77747</v>
      </c>
      <c r="E113" s="3">
        <f t="shared" si="7"/>
        <v>85.702088889868548</v>
      </c>
      <c r="F113" s="3">
        <f t="shared" si="8"/>
        <v>0.11183770464212711</v>
      </c>
      <c r="G113" s="3">
        <f t="shared" si="9"/>
        <v>71.183770464212714</v>
      </c>
      <c r="H113" s="3" t="str">
        <f t="shared" si="10"/>
        <v>71.18</v>
      </c>
      <c r="I113" t="str">
        <f t="shared" si="11"/>
        <v>0.5</v>
      </c>
      <c r="J113" t="str">
        <f t="shared" si="12"/>
        <v>play 71.18</v>
      </c>
      <c r="K113" t="str">
        <f t="shared" si="13"/>
        <v>sleep 0.5</v>
      </c>
    </row>
    <row r="114" spans="1:11" x14ac:dyDescent="0.5">
      <c r="A114" s="2">
        <v>2001</v>
      </c>
      <c r="B114" s="2">
        <v>695177</v>
      </c>
      <c r="C114" s="2" t="s">
        <v>8</v>
      </c>
      <c r="D114" s="2">
        <v>46540</v>
      </c>
      <c r="E114" s="3">
        <f t="shared" si="7"/>
        <v>62.772793734065147</v>
      </c>
      <c r="F114" s="3">
        <f t="shared" si="8"/>
        <v>6.6946978970823259E-2</v>
      </c>
      <c r="G114" s="3">
        <f t="shared" si="9"/>
        <v>66.694697897082321</v>
      </c>
      <c r="H114" s="3" t="str">
        <f t="shared" si="10"/>
        <v>66.69</v>
      </c>
      <c r="I114" t="str">
        <f t="shared" si="11"/>
        <v>0.5</v>
      </c>
      <c r="J114" t="str">
        <f t="shared" si="12"/>
        <v>play 66.69</v>
      </c>
      <c r="K114" t="str">
        <f t="shared" si="13"/>
        <v>sleep 0.5</v>
      </c>
    </row>
    <row r="115" spans="1:11" x14ac:dyDescent="0.5">
      <c r="A115" s="2">
        <v>2001</v>
      </c>
      <c r="B115" s="2">
        <v>695177</v>
      </c>
      <c r="C115" s="2" t="s">
        <v>9</v>
      </c>
      <c r="D115" s="2">
        <v>51921</v>
      </c>
      <c r="E115" s="3">
        <f t="shared" si="7"/>
        <v>66.726475191218285</v>
      </c>
      <c r="F115" s="3">
        <f t="shared" si="8"/>
        <v>7.4687453698842166E-2</v>
      </c>
      <c r="G115" s="3">
        <f t="shared" si="9"/>
        <v>67.468745369884218</v>
      </c>
      <c r="H115" s="3" t="str">
        <f t="shared" si="10"/>
        <v>67.47</v>
      </c>
      <c r="I115" t="str">
        <f t="shared" si="11"/>
        <v>0.5</v>
      </c>
      <c r="J115" t="str">
        <f t="shared" si="12"/>
        <v>play 67.47</v>
      </c>
      <c r="K115" t="str">
        <f t="shared" si="13"/>
        <v>sleep 0.5</v>
      </c>
    </row>
    <row r="116" spans="1:11" x14ac:dyDescent="0.5">
      <c r="A116" s="2">
        <v>2001</v>
      </c>
      <c r="B116" s="2">
        <v>695177</v>
      </c>
      <c r="C116" s="2" t="s">
        <v>10</v>
      </c>
      <c r="D116" s="2">
        <v>54116</v>
      </c>
      <c r="E116" s="3">
        <f t="shared" si="7"/>
        <v>68.339248058427188</v>
      </c>
      <c r="F116" s="3">
        <f t="shared" si="8"/>
        <v>7.7844922947680945E-2</v>
      </c>
      <c r="G116" s="3">
        <f t="shared" si="9"/>
        <v>67.7844922947681</v>
      </c>
      <c r="H116" s="3" t="str">
        <f t="shared" si="10"/>
        <v>67.78</v>
      </c>
      <c r="I116" t="str">
        <f t="shared" si="11"/>
        <v>0.5</v>
      </c>
      <c r="J116" t="str">
        <f t="shared" si="12"/>
        <v>play 67.78</v>
      </c>
      <c r="K116" t="str">
        <f t="shared" si="13"/>
        <v>sleep 0.5</v>
      </c>
    </row>
    <row r="117" spans="1:11" x14ac:dyDescent="0.5">
      <c r="A117" s="2">
        <v>2001</v>
      </c>
      <c r="B117" s="2">
        <v>695177</v>
      </c>
      <c r="C117" s="2" t="s">
        <v>11</v>
      </c>
      <c r="D117" s="2">
        <v>57330</v>
      </c>
      <c r="E117" s="3">
        <f t="shared" si="7"/>
        <v>70.700729605219649</v>
      </c>
      <c r="F117" s="3">
        <f t="shared" si="8"/>
        <v>8.2468205938919154E-2</v>
      </c>
      <c r="G117" s="3">
        <f t="shared" si="9"/>
        <v>68.246820593891911</v>
      </c>
      <c r="H117" s="3" t="str">
        <f t="shared" si="10"/>
        <v>68.25</v>
      </c>
      <c r="I117" t="str">
        <f t="shared" si="11"/>
        <v>0.5</v>
      </c>
      <c r="J117" t="str">
        <f t="shared" si="12"/>
        <v>play 68.25</v>
      </c>
      <c r="K117" t="str">
        <f t="shared" si="13"/>
        <v>sleep 0.5</v>
      </c>
    </row>
    <row r="118" spans="1:11" x14ac:dyDescent="0.5">
      <c r="A118" s="2">
        <v>2001</v>
      </c>
      <c r="B118" s="2">
        <v>695177</v>
      </c>
      <c r="C118" s="2" t="s">
        <v>12</v>
      </c>
      <c r="D118" s="2">
        <v>84975</v>
      </c>
      <c r="E118" s="3">
        <f t="shared" si="7"/>
        <v>91.012850750545539</v>
      </c>
      <c r="F118" s="3">
        <f t="shared" si="8"/>
        <v>0.12223505668340581</v>
      </c>
      <c r="G118" s="3">
        <f t="shared" si="9"/>
        <v>72.223505668340579</v>
      </c>
      <c r="H118" s="3" t="str">
        <f t="shared" si="10"/>
        <v>72.22</v>
      </c>
      <c r="I118" t="str">
        <f t="shared" si="11"/>
        <v>0.5</v>
      </c>
      <c r="J118" t="str">
        <f t="shared" si="12"/>
        <v>play 72.22</v>
      </c>
      <c r="K118" t="str">
        <f t="shared" si="13"/>
        <v>sleep 0.5</v>
      </c>
    </row>
    <row r="119" spans="1:11" x14ac:dyDescent="0.5">
      <c r="A119" s="2">
        <v>2001</v>
      </c>
      <c r="B119" s="2">
        <v>695177</v>
      </c>
      <c r="C119" s="2" t="s">
        <v>13</v>
      </c>
      <c r="D119" s="2">
        <v>84538</v>
      </c>
      <c r="E119" s="3">
        <f t="shared" si="7"/>
        <v>90.691765674021497</v>
      </c>
      <c r="F119" s="3">
        <f t="shared" si="8"/>
        <v>0.12160643979878506</v>
      </c>
      <c r="G119" s="3">
        <f t="shared" si="9"/>
        <v>72.1606439798785</v>
      </c>
      <c r="H119" s="3" t="str">
        <f t="shared" si="10"/>
        <v>72.16</v>
      </c>
      <c r="I119" t="str">
        <f t="shared" si="11"/>
        <v>0.5</v>
      </c>
      <c r="J119" t="str">
        <f t="shared" si="12"/>
        <v>play 72.16</v>
      </c>
      <c r="K119" t="str">
        <f t="shared" si="13"/>
        <v>sleep 0.5</v>
      </c>
    </row>
    <row r="120" spans="1:11" x14ac:dyDescent="0.5">
      <c r="A120" s="2">
        <v>2001</v>
      </c>
      <c r="B120" s="2">
        <v>695177</v>
      </c>
      <c r="C120" s="2" t="s">
        <v>14</v>
      </c>
      <c r="D120" s="2">
        <v>113450</v>
      </c>
      <c r="E120" s="3">
        <f t="shared" si="7"/>
        <v>111.93481311672949</v>
      </c>
      <c r="F120" s="3">
        <f t="shared" si="8"/>
        <v>0.16319584796389985</v>
      </c>
      <c r="G120" s="3">
        <f t="shared" si="9"/>
        <v>76.319584796389989</v>
      </c>
      <c r="H120" s="3" t="str">
        <f t="shared" si="10"/>
        <v>76.32</v>
      </c>
      <c r="I120" t="str">
        <f t="shared" si="11"/>
        <v>0.5</v>
      </c>
      <c r="J120" t="str">
        <f t="shared" si="12"/>
        <v>play 76.32</v>
      </c>
      <c r="K120" t="str">
        <f t="shared" si="13"/>
        <v>sleep 0.5</v>
      </c>
    </row>
    <row r="121" spans="1:11" x14ac:dyDescent="0.5">
      <c r="A121" s="2">
        <v>2001</v>
      </c>
      <c r="B121" s="2">
        <v>695177</v>
      </c>
      <c r="C121" s="2" t="s">
        <v>15</v>
      </c>
      <c r="D121" s="2">
        <v>76620</v>
      </c>
      <c r="E121" s="3">
        <f t="shared" si="7"/>
        <v>84.874027376727582</v>
      </c>
      <c r="F121" s="3">
        <f t="shared" si="8"/>
        <v>0.11021653478178939</v>
      </c>
      <c r="G121" s="3">
        <f t="shared" si="9"/>
        <v>71.021653478178933</v>
      </c>
      <c r="H121" s="3" t="str">
        <f t="shared" si="10"/>
        <v>71.02</v>
      </c>
      <c r="I121" t="str">
        <f t="shared" si="11"/>
        <v>2.50</v>
      </c>
      <c r="J121" t="str">
        <f t="shared" si="12"/>
        <v>play 71.02</v>
      </c>
      <c r="K121" t="str">
        <f t="shared" si="13"/>
        <v>sleep 2.50</v>
      </c>
    </row>
    <row r="122" spans="1:11" x14ac:dyDescent="0.5">
      <c r="A122" s="2">
        <v>2002</v>
      </c>
      <c r="B122" s="2">
        <v>696977</v>
      </c>
      <c r="C122" s="2" t="s">
        <v>6</v>
      </c>
      <c r="D122" s="2">
        <v>54036</v>
      </c>
      <c r="E122" s="3">
        <f t="shared" si="7"/>
        <v>68.280468181717993</v>
      </c>
      <c r="F122" s="3">
        <f t="shared" si="8"/>
        <v>7.7529100673336418E-2</v>
      </c>
      <c r="G122" s="3">
        <f t="shared" si="9"/>
        <v>67.752910067333644</v>
      </c>
      <c r="H122" s="3" t="str">
        <f t="shared" si="10"/>
        <v>67.75</v>
      </c>
      <c r="I122" t="str">
        <f t="shared" si="11"/>
        <v>0.5</v>
      </c>
      <c r="J122" t="str">
        <f t="shared" si="12"/>
        <v>play 67.75</v>
      </c>
      <c r="K122" t="str">
        <f t="shared" si="13"/>
        <v>sleep 0.5</v>
      </c>
    </row>
    <row r="123" spans="1:11" x14ac:dyDescent="0.5">
      <c r="A123" s="2">
        <v>2002</v>
      </c>
      <c r="B123" s="2">
        <v>696977</v>
      </c>
      <c r="C123" s="2" t="s">
        <v>7</v>
      </c>
      <c r="D123" s="2">
        <v>86533</v>
      </c>
      <c r="E123" s="3">
        <f t="shared" si="7"/>
        <v>92.157588849457397</v>
      </c>
      <c r="F123" s="3">
        <f t="shared" si="8"/>
        <v>0.12415474255248021</v>
      </c>
      <c r="G123" s="3">
        <f t="shared" si="9"/>
        <v>72.415474255248029</v>
      </c>
      <c r="H123" s="3" t="str">
        <f t="shared" si="10"/>
        <v>72.42</v>
      </c>
      <c r="I123" t="str">
        <f t="shared" si="11"/>
        <v>0.5</v>
      </c>
      <c r="J123" t="str">
        <f t="shared" si="12"/>
        <v>play 72.42</v>
      </c>
      <c r="K123" t="str">
        <f t="shared" si="13"/>
        <v>sleep 0.5</v>
      </c>
    </row>
    <row r="124" spans="1:11" x14ac:dyDescent="0.5">
      <c r="A124" s="2">
        <v>2002</v>
      </c>
      <c r="B124" s="2">
        <v>696977</v>
      </c>
      <c r="C124" s="2" t="s">
        <v>8</v>
      </c>
      <c r="D124" s="2">
        <v>80685</v>
      </c>
      <c r="E124" s="3">
        <f t="shared" si="7"/>
        <v>87.86077986201424</v>
      </c>
      <c r="F124" s="3">
        <f t="shared" si="8"/>
        <v>0.11576422177489358</v>
      </c>
      <c r="G124" s="3">
        <f t="shared" si="9"/>
        <v>71.576422177489363</v>
      </c>
      <c r="H124" s="3" t="str">
        <f t="shared" si="10"/>
        <v>71.58</v>
      </c>
      <c r="I124" t="str">
        <f t="shared" si="11"/>
        <v>0.5</v>
      </c>
      <c r="J124" t="str">
        <f t="shared" si="12"/>
        <v>play 71.58</v>
      </c>
      <c r="K124" t="str">
        <f t="shared" si="13"/>
        <v>sleep 0.5</v>
      </c>
    </row>
    <row r="125" spans="1:11" x14ac:dyDescent="0.5">
      <c r="A125" s="2">
        <v>2002</v>
      </c>
      <c r="B125" s="2">
        <v>696977</v>
      </c>
      <c r="C125" s="2" t="s">
        <v>9</v>
      </c>
      <c r="D125" s="2">
        <v>34563</v>
      </c>
      <c r="E125" s="3">
        <f t="shared" si="7"/>
        <v>53.972711442237753</v>
      </c>
      <c r="F125" s="3">
        <f t="shared" si="8"/>
        <v>4.9589871688735784E-2</v>
      </c>
      <c r="G125" s="3">
        <f t="shared" si="9"/>
        <v>64.958987168873577</v>
      </c>
      <c r="H125" s="3" t="str">
        <f t="shared" si="10"/>
        <v>64.96</v>
      </c>
      <c r="I125" t="str">
        <f t="shared" si="11"/>
        <v>0.5</v>
      </c>
      <c r="J125" t="str">
        <f t="shared" si="12"/>
        <v>play 64.96</v>
      </c>
      <c r="K125" t="str">
        <f t="shared" si="13"/>
        <v>sleep 0.5</v>
      </c>
    </row>
    <row r="126" spans="1:11" x14ac:dyDescent="0.5">
      <c r="A126" s="2">
        <v>2002</v>
      </c>
      <c r="B126" s="2">
        <v>696977</v>
      </c>
      <c r="C126" s="2" t="s">
        <v>10</v>
      </c>
      <c r="D126" s="2">
        <v>53226</v>
      </c>
      <c r="E126" s="3">
        <f t="shared" si="7"/>
        <v>67.685321930037247</v>
      </c>
      <c r="F126" s="3">
        <f t="shared" si="8"/>
        <v>7.636693893772678E-2</v>
      </c>
      <c r="G126" s="3">
        <f t="shared" si="9"/>
        <v>67.636693893772673</v>
      </c>
      <c r="H126" s="3" t="str">
        <f t="shared" si="10"/>
        <v>67.64</v>
      </c>
      <c r="I126" t="str">
        <f t="shared" si="11"/>
        <v>0.5</v>
      </c>
      <c r="J126" t="str">
        <f t="shared" si="12"/>
        <v>play 67.64</v>
      </c>
      <c r="K126" t="str">
        <f t="shared" si="13"/>
        <v>sleep 0.5</v>
      </c>
    </row>
    <row r="127" spans="1:11" x14ac:dyDescent="0.5">
      <c r="A127" s="2">
        <v>2002</v>
      </c>
      <c r="B127" s="2">
        <v>696977</v>
      </c>
      <c r="C127" s="2" t="s">
        <v>11</v>
      </c>
      <c r="D127" s="2">
        <v>73763</v>
      </c>
      <c r="E127" s="3">
        <f t="shared" si="7"/>
        <v>82.774851029749968</v>
      </c>
      <c r="F127" s="3">
        <f t="shared" si="8"/>
        <v>0.10583276062194305</v>
      </c>
      <c r="G127" s="3">
        <f t="shared" si="9"/>
        <v>70.583276062194301</v>
      </c>
      <c r="H127" s="3" t="str">
        <f t="shared" si="10"/>
        <v>70.58</v>
      </c>
      <c r="I127" t="str">
        <f t="shared" si="11"/>
        <v>0.5</v>
      </c>
      <c r="J127" t="str">
        <f t="shared" si="12"/>
        <v>play 70.58</v>
      </c>
      <c r="K127" t="str">
        <f t="shared" si="13"/>
        <v>sleep 0.5</v>
      </c>
    </row>
    <row r="128" spans="1:11" x14ac:dyDescent="0.5">
      <c r="A128" s="2">
        <v>2002</v>
      </c>
      <c r="B128" s="2">
        <v>696977</v>
      </c>
      <c r="C128" s="2" t="s">
        <v>12</v>
      </c>
      <c r="D128" s="2">
        <v>67634</v>
      </c>
      <c r="E128" s="3">
        <f t="shared" si="7"/>
        <v>78.271577725365717</v>
      </c>
      <c r="F128" s="3">
        <f t="shared" si="8"/>
        <v>9.7039070155830104E-2</v>
      </c>
      <c r="G128" s="3">
        <f t="shared" si="9"/>
        <v>69.703907015583013</v>
      </c>
      <c r="H128" s="3" t="str">
        <f t="shared" si="10"/>
        <v>69.70</v>
      </c>
      <c r="I128" t="str">
        <f t="shared" si="11"/>
        <v>0.5</v>
      </c>
      <c r="J128" t="str">
        <f t="shared" si="12"/>
        <v>play 69.70</v>
      </c>
      <c r="K128" t="str">
        <f t="shared" si="13"/>
        <v>sleep 0.5</v>
      </c>
    </row>
    <row r="129" spans="1:11" x14ac:dyDescent="0.5">
      <c r="A129" s="2">
        <v>2002</v>
      </c>
      <c r="B129" s="2">
        <v>696977</v>
      </c>
      <c r="C129" s="2" t="s">
        <v>13</v>
      </c>
      <c r="D129" s="2">
        <v>46876</v>
      </c>
      <c r="E129" s="3">
        <f t="shared" si="7"/>
        <v>63.01966921624382</v>
      </c>
      <c r="F129" s="3">
        <f t="shared" si="8"/>
        <v>6.725616483757714E-2</v>
      </c>
      <c r="G129" s="3">
        <f t="shared" si="9"/>
        <v>66.725616483757719</v>
      </c>
      <c r="H129" s="3" t="str">
        <f t="shared" si="10"/>
        <v>66.73</v>
      </c>
      <c r="I129" t="str">
        <f t="shared" si="11"/>
        <v>0.5</v>
      </c>
      <c r="J129" t="str">
        <f t="shared" si="12"/>
        <v>play 66.73</v>
      </c>
      <c r="K129" t="str">
        <f t="shared" si="13"/>
        <v>sleep 0.5</v>
      </c>
    </row>
    <row r="130" spans="1:11" x14ac:dyDescent="0.5">
      <c r="A130" s="2">
        <v>2002</v>
      </c>
      <c r="B130" s="2">
        <v>696977</v>
      </c>
      <c r="C130" s="2" t="s">
        <v>14</v>
      </c>
      <c r="D130" s="2">
        <v>118905</v>
      </c>
      <c r="E130" s="3">
        <f t="shared" si="7"/>
        <v>115.94286595983864</v>
      </c>
      <c r="F130" s="3">
        <f t="shared" si="8"/>
        <v>0.17060103848477065</v>
      </c>
      <c r="G130" s="3">
        <f t="shared" si="9"/>
        <v>77.06010384847707</v>
      </c>
      <c r="H130" s="3" t="str">
        <f t="shared" si="10"/>
        <v>77.06</v>
      </c>
      <c r="I130" t="str">
        <f t="shared" si="11"/>
        <v>0.5</v>
      </c>
      <c r="J130" t="str">
        <f t="shared" si="12"/>
        <v>play 77.06</v>
      </c>
      <c r="K130" t="str">
        <f t="shared" si="13"/>
        <v>sleep 0.5</v>
      </c>
    </row>
    <row r="131" spans="1:11" x14ac:dyDescent="0.5">
      <c r="A131" s="2">
        <v>2002</v>
      </c>
      <c r="B131" s="2">
        <v>696977</v>
      </c>
      <c r="C131" s="2" t="s">
        <v>15</v>
      </c>
      <c r="D131" s="2">
        <v>80756</v>
      </c>
      <c r="E131" s="3">
        <f t="shared" ref="E131:E194" si="14">(D131-MIN(D:D))/(MAX(D:D)-MIN(D:D))*100+40</f>
        <v>87.912947002593654</v>
      </c>
      <c r="F131" s="3">
        <f t="shared" ref="F131:F194" si="15">D131/B131</f>
        <v>0.11586609027270628</v>
      </c>
      <c r="G131" s="3">
        <f t="shared" ref="G131:G194" si="16">F131*100+60</f>
        <v>71.586609027270626</v>
      </c>
      <c r="H131" s="3" t="str">
        <f t="shared" ref="H131:H194" si="17">TEXT(G131, "#.#0")</f>
        <v>71.59</v>
      </c>
      <c r="I131" t="str">
        <f t="shared" ref="I131:I194" si="18">IF(A131=A132, "0.5", TEXT((A132-A131)*2.5, "#.#0"))</f>
        <v>2.50</v>
      </c>
      <c r="J131" t="str">
        <f t="shared" ref="J131:J194" si="19">_xlfn.CONCAT("play ", H131)</f>
        <v>play 71.59</v>
      </c>
      <c r="K131" t="str">
        <f t="shared" ref="K131:K194" si="20">_xlfn.CONCAT("sleep ",I131)</f>
        <v>sleep 2.50</v>
      </c>
    </row>
    <row r="132" spans="1:11" x14ac:dyDescent="0.5">
      <c r="A132" s="2">
        <v>2003</v>
      </c>
      <c r="B132" s="2">
        <v>833955</v>
      </c>
      <c r="C132" s="2" t="s">
        <v>6</v>
      </c>
      <c r="D132" s="2">
        <v>61364</v>
      </c>
      <c r="E132" s="3">
        <f t="shared" si="14"/>
        <v>73.664704888281506</v>
      </c>
      <c r="F132" s="3">
        <f t="shared" si="15"/>
        <v>7.3581907896709056E-2</v>
      </c>
      <c r="G132" s="3">
        <f t="shared" si="16"/>
        <v>67.3581907896709</v>
      </c>
      <c r="H132" s="3" t="str">
        <f t="shared" si="17"/>
        <v>67.36</v>
      </c>
      <c r="I132" t="str">
        <f t="shared" si="18"/>
        <v>0.5</v>
      </c>
      <c r="J132" t="str">
        <f t="shared" si="19"/>
        <v>play 67.36</v>
      </c>
      <c r="K132" t="str">
        <f t="shared" si="20"/>
        <v>sleep 0.5</v>
      </c>
    </row>
    <row r="133" spans="1:11" x14ac:dyDescent="0.5">
      <c r="A133" s="2">
        <v>2003</v>
      </c>
      <c r="B133" s="2">
        <v>833955</v>
      </c>
      <c r="C133" s="2" t="s">
        <v>7</v>
      </c>
      <c r="D133" s="2">
        <v>115016</v>
      </c>
      <c r="E133" s="3">
        <f t="shared" si="14"/>
        <v>113.08542920331224</v>
      </c>
      <c r="F133" s="3">
        <f t="shared" si="15"/>
        <v>0.13791631442943564</v>
      </c>
      <c r="G133" s="3">
        <f t="shared" si="16"/>
        <v>73.791631442943569</v>
      </c>
      <c r="H133" s="3" t="str">
        <f t="shared" si="17"/>
        <v>73.79</v>
      </c>
      <c r="I133" t="str">
        <f t="shared" si="18"/>
        <v>0.5</v>
      </c>
      <c r="J133" t="str">
        <f t="shared" si="19"/>
        <v>play 73.79</v>
      </c>
      <c r="K133" t="str">
        <f t="shared" si="20"/>
        <v>sleep 0.5</v>
      </c>
    </row>
    <row r="134" spans="1:11" x14ac:dyDescent="0.5">
      <c r="A134" s="2">
        <v>2003</v>
      </c>
      <c r="B134" s="2">
        <v>833955</v>
      </c>
      <c r="C134" s="2" t="s">
        <v>8</v>
      </c>
      <c r="D134" s="2">
        <v>97655</v>
      </c>
      <c r="E134" s="3">
        <f t="shared" si="14"/>
        <v>100.32946120895511</v>
      </c>
      <c r="F134" s="3">
        <f t="shared" si="15"/>
        <v>0.11709864441126919</v>
      </c>
      <c r="G134" s="3">
        <f t="shared" si="16"/>
        <v>71.709864441126925</v>
      </c>
      <c r="H134" s="3" t="str">
        <f t="shared" si="17"/>
        <v>71.71</v>
      </c>
      <c r="I134" t="str">
        <f t="shared" si="18"/>
        <v>0.5</v>
      </c>
      <c r="J134" t="str">
        <f t="shared" si="19"/>
        <v>play 71.71</v>
      </c>
      <c r="K134" t="str">
        <f t="shared" si="20"/>
        <v>sleep 0.5</v>
      </c>
    </row>
    <row r="135" spans="1:11" x14ac:dyDescent="0.5">
      <c r="A135" s="2">
        <v>2003</v>
      </c>
      <c r="B135" s="2">
        <v>833955</v>
      </c>
      <c r="C135" s="2" t="s">
        <v>9</v>
      </c>
      <c r="D135" s="2">
        <v>54579</v>
      </c>
      <c r="E135" s="3">
        <f t="shared" si="14"/>
        <v>68.679436594881736</v>
      </c>
      <c r="F135" s="3">
        <f t="shared" si="15"/>
        <v>6.5445977300933503E-2</v>
      </c>
      <c r="G135" s="3">
        <f t="shared" si="16"/>
        <v>66.544597730093358</v>
      </c>
      <c r="H135" s="3" t="str">
        <f t="shared" si="17"/>
        <v>66.54</v>
      </c>
      <c r="I135" t="str">
        <f t="shared" si="18"/>
        <v>0.5</v>
      </c>
      <c r="J135" t="str">
        <f t="shared" si="19"/>
        <v>play 66.54</v>
      </c>
      <c r="K135" t="str">
        <f t="shared" si="20"/>
        <v>sleep 0.5</v>
      </c>
    </row>
    <row r="136" spans="1:11" x14ac:dyDescent="0.5">
      <c r="A136" s="2">
        <v>2003</v>
      </c>
      <c r="B136" s="2">
        <v>833955</v>
      </c>
      <c r="C136" s="2" t="s">
        <v>10</v>
      </c>
      <c r="D136" s="2">
        <v>65923</v>
      </c>
      <c r="E136" s="3">
        <f t="shared" si="14"/>
        <v>77.014423112247528</v>
      </c>
      <c r="F136" s="3">
        <f t="shared" si="15"/>
        <v>7.9048629722227218E-2</v>
      </c>
      <c r="G136" s="3">
        <f t="shared" si="16"/>
        <v>67.904862972222716</v>
      </c>
      <c r="H136" s="3" t="str">
        <f t="shared" si="17"/>
        <v>67.90</v>
      </c>
      <c r="I136" t="str">
        <f t="shared" si="18"/>
        <v>0.5</v>
      </c>
      <c r="J136" t="str">
        <f t="shared" si="19"/>
        <v>play 67.90</v>
      </c>
      <c r="K136" t="str">
        <f t="shared" si="20"/>
        <v>sleep 0.5</v>
      </c>
    </row>
    <row r="137" spans="1:11" x14ac:dyDescent="0.5">
      <c r="A137" s="2">
        <v>2003</v>
      </c>
      <c r="B137" s="2">
        <v>833955</v>
      </c>
      <c r="C137" s="2" t="s">
        <v>11</v>
      </c>
      <c r="D137" s="2">
        <v>64152</v>
      </c>
      <c r="E137" s="3">
        <f t="shared" si="14"/>
        <v>75.713183591597414</v>
      </c>
      <c r="F137" s="3">
        <f t="shared" si="15"/>
        <v>7.6925013939601064E-2</v>
      </c>
      <c r="G137" s="3">
        <f t="shared" si="16"/>
        <v>67.6925013939601</v>
      </c>
      <c r="H137" s="3" t="str">
        <f t="shared" si="17"/>
        <v>67.69</v>
      </c>
      <c r="I137" t="str">
        <f t="shared" si="18"/>
        <v>0.5</v>
      </c>
      <c r="J137" t="str">
        <f t="shared" si="19"/>
        <v>play 67.69</v>
      </c>
      <c r="K137" t="str">
        <f t="shared" si="20"/>
        <v>sleep 0.5</v>
      </c>
    </row>
    <row r="138" spans="1:11" x14ac:dyDescent="0.5">
      <c r="A138" s="2">
        <v>2003</v>
      </c>
      <c r="B138" s="2">
        <v>833955</v>
      </c>
      <c r="C138" s="2" t="s">
        <v>12</v>
      </c>
      <c r="D138" s="2">
        <v>96614</v>
      </c>
      <c r="E138" s="3">
        <f t="shared" si="14"/>
        <v>99.564588063276545</v>
      </c>
      <c r="F138" s="3">
        <f t="shared" si="15"/>
        <v>0.11585037561978764</v>
      </c>
      <c r="G138" s="3">
        <f t="shared" si="16"/>
        <v>71.585037561978766</v>
      </c>
      <c r="H138" s="3" t="str">
        <f t="shared" si="17"/>
        <v>71.59</v>
      </c>
      <c r="I138" t="str">
        <f t="shared" si="18"/>
        <v>0.5</v>
      </c>
      <c r="J138" t="str">
        <f t="shared" si="19"/>
        <v>play 71.59</v>
      </c>
      <c r="K138" t="str">
        <f t="shared" si="20"/>
        <v>sleep 0.5</v>
      </c>
    </row>
    <row r="139" spans="1:11" x14ac:dyDescent="0.5">
      <c r="A139" s="2">
        <v>2003</v>
      </c>
      <c r="B139" s="2">
        <v>833955</v>
      </c>
      <c r="C139" s="2" t="s">
        <v>13</v>
      </c>
      <c r="D139" s="2">
        <v>78855</v>
      </c>
      <c r="E139" s="3">
        <f t="shared" si="14"/>
        <v>86.516190182291098</v>
      </c>
      <c r="F139" s="3">
        <f t="shared" si="15"/>
        <v>9.455546162562728E-2</v>
      </c>
      <c r="G139" s="3">
        <f t="shared" si="16"/>
        <v>69.455546162562726</v>
      </c>
      <c r="H139" s="3" t="str">
        <f t="shared" si="17"/>
        <v>69.46</v>
      </c>
      <c r="I139" t="str">
        <f t="shared" si="18"/>
        <v>0.5</v>
      </c>
      <c r="J139" t="str">
        <f t="shared" si="19"/>
        <v>play 69.46</v>
      </c>
      <c r="K139" t="str">
        <f t="shared" si="20"/>
        <v>sleep 0.5</v>
      </c>
    </row>
    <row r="140" spans="1:11" x14ac:dyDescent="0.5">
      <c r="A140" s="2">
        <v>2003</v>
      </c>
      <c r="B140" s="2">
        <v>833955</v>
      </c>
      <c r="C140" s="2" t="s">
        <v>14</v>
      </c>
      <c r="D140" s="2">
        <v>129589</v>
      </c>
      <c r="E140" s="3">
        <f t="shared" si="14"/>
        <v>123.79291849435346</v>
      </c>
      <c r="F140" s="3">
        <f t="shared" si="15"/>
        <v>0.15539087840471008</v>
      </c>
      <c r="G140" s="3">
        <f t="shared" si="16"/>
        <v>75.539087840471012</v>
      </c>
      <c r="H140" s="3" t="str">
        <f t="shared" si="17"/>
        <v>75.54</v>
      </c>
      <c r="I140" t="str">
        <f t="shared" si="18"/>
        <v>0.5</v>
      </c>
      <c r="J140" t="str">
        <f t="shared" si="19"/>
        <v>play 75.54</v>
      </c>
      <c r="K140" t="str">
        <f t="shared" si="20"/>
        <v>sleep 0.5</v>
      </c>
    </row>
    <row r="141" spans="1:11" x14ac:dyDescent="0.5">
      <c r="A141" s="2">
        <v>2003</v>
      </c>
      <c r="B141" s="2">
        <v>833955</v>
      </c>
      <c r="C141" s="2" t="s">
        <v>15</v>
      </c>
      <c r="D141" s="2">
        <v>70208</v>
      </c>
      <c r="E141" s="3">
        <f t="shared" si="14"/>
        <v>80.162820258484516</v>
      </c>
      <c r="F141" s="3">
        <f t="shared" si="15"/>
        <v>8.418679664969933E-2</v>
      </c>
      <c r="G141" s="3">
        <f t="shared" si="16"/>
        <v>68.418679664969929</v>
      </c>
      <c r="H141" s="3" t="str">
        <f t="shared" si="17"/>
        <v>68.42</v>
      </c>
      <c r="I141" t="str">
        <f t="shared" si="18"/>
        <v>2.50</v>
      </c>
      <c r="J141" t="str">
        <f t="shared" si="19"/>
        <v>play 68.42</v>
      </c>
      <c r="K141" t="str">
        <f t="shared" si="20"/>
        <v>sleep 2.50</v>
      </c>
    </row>
    <row r="142" spans="1:11" x14ac:dyDescent="0.5">
      <c r="A142" s="2">
        <v>2004</v>
      </c>
      <c r="B142" s="2">
        <v>836319</v>
      </c>
      <c r="C142" s="2" t="s">
        <v>6</v>
      </c>
      <c r="D142" s="2">
        <v>61289</v>
      </c>
      <c r="E142" s="3">
        <f t="shared" si="14"/>
        <v>73.609598753866607</v>
      </c>
      <c r="F142" s="3">
        <f t="shared" si="15"/>
        <v>7.3284237234835028E-2</v>
      </c>
      <c r="G142" s="3">
        <f t="shared" si="16"/>
        <v>67.328423723483496</v>
      </c>
      <c r="H142" s="3" t="str">
        <f t="shared" si="17"/>
        <v>67.33</v>
      </c>
      <c r="I142" t="str">
        <f t="shared" si="18"/>
        <v>0.5</v>
      </c>
      <c r="J142" t="str">
        <f t="shared" si="19"/>
        <v>play 67.33</v>
      </c>
      <c r="K142" t="str">
        <f t="shared" si="20"/>
        <v>sleep 0.5</v>
      </c>
    </row>
    <row r="143" spans="1:11" x14ac:dyDescent="0.5">
      <c r="A143" s="2">
        <v>2004</v>
      </c>
      <c r="B143" s="2">
        <v>836319</v>
      </c>
      <c r="C143" s="2" t="s">
        <v>7</v>
      </c>
      <c r="D143" s="2">
        <v>118640</v>
      </c>
      <c r="E143" s="3">
        <f t="shared" si="14"/>
        <v>115.7481576182394</v>
      </c>
      <c r="F143" s="3">
        <f t="shared" si="15"/>
        <v>0.14185974490595096</v>
      </c>
      <c r="G143" s="3">
        <f t="shared" si="16"/>
        <v>74.1859744905951</v>
      </c>
      <c r="H143" s="3" t="str">
        <f t="shared" si="17"/>
        <v>74.19</v>
      </c>
      <c r="I143" t="str">
        <f t="shared" si="18"/>
        <v>0.5</v>
      </c>
      <c r="J143" t="str">
        <f t="shared" si="19"/>
        <v>play 74.19</v>
      </c>
      <c r="K143" t="str">
        <f t="shared" si="20"/>
        <v>sleep 0.5</v>
      </c>
    </row>
    <row r="144" spans="1:11" x14ac:dyDescent="0.5">
      <c r="A144" s="2">
        <v>2004</v>
      </c>
      <c r="B144" s="2">
        <v>836319</v>
      </c>
      <c r="C144" s="2" t="s">
        <v>8</v>
      </c>
      <c r="D144" s="2">
        <v>95043</v>
      </c>
      <c r="E144" s="3">
        <f t="shared" si="14"/>
        <v>98.410298234399448</v>
      </c>
      <c r="F144" s="3">
        <f t="shared" si="15"/>
        <v>0.11364443471928773</v>
      </c>
      <c r="G144" s="3">
        <f t="shared" si="16"/>
        <v>71.36444347192878</v>
      </c>
      <c r="H144" s="3" t="str">
        <f t="shared" si="17"/>
        <v>71.36</v>
      </c>
      <c r="I144" t="str">
        <f t="shared" si="18"/>
        <v>0.5</v>
      </c>
      <c r="J144" t="str">
        <f t="shared" si="19"/>
        <v>play 71.36</v>
      </c>
      <c r="K144" t="str">
        <f t="shared" si="20"/>
        <v>sleep 0.5</v>
      </c>
    </row>
    <row r="145" spans="1:11" x14ac:dyDescent="0.5">
      <c r="A145" s="2">
        <v>2004</v>
      </c>
      <c r="B145" s="2">
        <v>836319</v>
      </c>
      <c r="C145" s="2" t="s">
        <v>9</v>
      </c>
      <c r="D145" s="2">
        <v>60296</v>
      </c>
      <c r="E145" s="3">
        <f t="shared" si="14"/>
        <v>72.879993534213554</v>
      </c>
      <c r="F145" s="3">
        <f t="shared" si="15"/>
        <v>7.2096891258000839E-2</v>
      </c>
      <c r="G145" s="3">
        <f t="shared" si="16"/>
        <v>67.209689125800082</v>
      </c>
      <c r="H145" s="3" t="str">
        <f t="shared" si="17"/>
        <v>67.21</v>
      </c>
      <c r="I145" t="str">
        <f t="shared" si="18"/>
        <v>0.5</v>
      </c>
      <c r="J145" t="str">
        <f t="shared" si="19"/>
        <v>play 67.21</v>
      </c>
      <c r="K145" t="str">
        <f t="shared" si="20"/>
        <v>sleep 0.5</v>
      </c>
    </row>
    <row r="146" spans="1:11" x14ac:dyDescent="0.5">
      <c r="A146" s="2">
        <v>2004</v>
      </c>
      <c r="B146" s="2">
        <v>836319</v>
      </c>
      <c r="C146" s="2" t="s">
        <v>10</v>
      </c>
      <c r="D146" s="2">
        <v>61288</v>
      </c>
      <c r="E146" s="3">
        <f t="shared" si="14"/>
        <v>73.608864005407753</v>
      </c>
      <c r="F146" s="3">
        <f t="shared" si="15"/>
        <v>7.3283041518846279E-2</v>
      </c>
      <c r="G146" s="3">
        <f t="shared" si="16"/>
        <v>67.328304151884623</v>
      </c>
      <c r="H146" s="3" t="str">
        <f t="shared" si="17"/>
        <v>67.33</v>
      </c>
      <c r="I146" t="str">
        <f t="shared" si="18"/>
        <v>0.5</v>
      </c>
      <c r="J146" t="str">
        <f t="shared" si="19"/>
        <v>play 67.33</v>
      </c>
      <c r="K146" t="str">
        <f t="shared" si="20"/>
        <v>sleep 0.5</v>
      </c>
    </row>
    <row r="147" spans="1:11" x14ac:dyDescent="0.5">
      <c r="A147" s="2">
        <v>2004</v>
      </c>
      <c r="B147" s="2">
        <v>836319</v>
      </c>
      <c r="C147" s="2" t="s">
        <v>11</v>
      </c>
      <c r="D147" s="2">
        <v>57718</v>
      </c>
      <c r="E147" s="3">
        <f t="shared" si="14"/>
        <v>70.985812007259312</v>
      </c>
      <c r="F147" s="3">
        <f t="shared" si="15"/>
        <v>6.9014335438989188E-2</v>
      </c>
      <c r="G147" s="3">
        <f t="shared" si="16"/>
        <v>66.901433543898918</v>
      </c>
      <c r="H147" s="3" t="str">
        <f t="shared" si="17"/>
        <v>66.90</v>
      </c>
      <c r="I147" t="str">
        <f t="shared" si="18"/>
        <v>0.5</v>
      </c>
      <c r="J147" t="str">
        <f t="shared" si="19"/>
        <v>play 66.90</v>
      </c>
      <c r="K147" t="str">
        <f t="shared" si="20"/>
        <v>sleep 0.5</v>
      </c>
    </row>
    <row r="148" spans="1:11" x14ac:dyDescent="0.5">
      <c r="A148" s="2">
        <v>2004</v>
      </c>
      <c r="B148" s="2">
        <v>836319</v>
      </c>
      <c r="C148" s="2" t="s">
        <v>12</v>
      </c>
      <c r="D148" s="2">
        <v>91556</v>
      </c>
      <c r="E148" s="3">
        <f t="shared" si="14"/>
        <v>95.848230358336821</v>
      </c>
      <c r="F148" s="3">
        <f t="shared" si="15"/>
        <v>0.10947497306649735</v>
      </c>
      <c r="G148" s="3">
        <f t="shared" si="16"/>
        <v>70.947497306649737</v>
      </c>
      <c r="H148" s="3" t="str">
        <f t="shared" si="17"/>
        <v>70.95</v>
      </c>
      <c r="I148" t="str">
        <f t="shared" si="18"/>
        <v>0.5</v>
      </c>
      <c r="J148" t="str">
        <f t="shared" si="19"/>
        <v>play 70.95</v>
      </c>
      <c r="K148" t="str">
        <f t="shared" si="20"/>
        <v>sleep 0.5</v>
      </c>
    </row>
    <row r="149" spans="1:11" x14ac:dyDescent="0.5">
      <c r="A149" s="2">
        <v>2004</v>
      </c>
      <c r="B149" s="2">
        <v>836319</v>
      </c>
      <c r="C149" s="2" t="s">
        <v>13</v>
      </c>
      <c r="D149" s="2">
        <v>88822</v>
      </c>
      <c r="E149" s="3">
        <f t="shared" si="14"/>
        <v>93.839428071799631</v>
      </c>
      <c r="F149" s="3">
        <f t="shared" si="15"/>
        <v>0.10620588555323986</v>
      </c>
      <c r="G149" s="3">
        <f t="shared" si="16"/>
        <v>70.620588555323991</v>
      </c>
      <c r="H149" s="3" t="str">
        <f t="shared" si="17"/>
        <v>70.62</v>
      </c>
      <c r="I149" t="str">
        <f t="shared" si="18"/>
        <v>0.5</v>
      </c>
      <c r="J149" t="str">
        <f t="shared" si="19"/>
        <v>play 70.62</v>
      </c>
      <c r="K149" t="str">
        <f t="shared" si="20"/>
        <v>sleep 0.5</v>
      </c>
    </row>
    <row r="150" spans="1:11" x14ac:dyDescent="0.5">
      <c r="A150" s="2">
        <v>2004</v>
      </c>
      <c r="B150" s="2">
        <v>836319</v>
      </c>
      <c r="C150" s="2" t="s">
        <v>14</v>
      </c>
      <c r="D150" s="2">
        <v>119461</v>
      </c>
      <c r="E150" s="3">
        <f t="shared" si="14"/>
        <v>116.35138610296764</v>
      </c>
      <c r="F150" s="3">
        <f t="shared" si="15"/>
        <v>0.14284142773271921</v>
      </c>
      <c r="G150" s="3">
        <f t="shared" si="16"/>
        <v>74.284142773271924</v>
      </c>
      <c r="H150" s="3" t="str">
        <f t="shared" si="17"/>
        <v>74.28</v>
      </c>
      <c r="I150" t="str">
        <f t="shared" si="18"/>
        <v>0.5</v>
      </c>
      <c r="J150" t="str">
        <f t="shared" si="19"/>
        <v>play 74.28</v>
      </c>
      <c r="K150" t="str">
        <f t="shared" si="20"/>
        <v>sleep 0.5</v>
      </c>
    </row>
    <row r="151" spans="1:11" x14ac:dyDescent="0.5">
      <c r="A151" s="2">
        <v>2004</v>
      </c>
      <c r="B151" s="2">
        <v>836319</v>
      </c>
      <c r="C151" s="2" t="s">
        <v>15</v>
      </c>
      <c r="D151" s="2">
        <v>82206</v>
      </c>
      <c r="E151" s="3">
        <f t="shared" si="14"/>
        <v>88.978332267948076</v>
      </c>
      <c r="F151" s="3">
        <f t="shared" si="15"/>
        <v>9.8295028571633553E-2</v>
      </c>
      <c r="G151" s="3">
        <f t="shared" si="16"/>
        <v>69.829502857163362</v>
      </c>
      <c r="H151" s="3" t="str">
        <f t="shared" si="17"/>
        <v>69.83</v>
      </c>
      <c r="I151" t="str">
        <f t="shared" si="18"/>
        <v>2.50</v>
      </c>
      <c r="J151" t="str">
        <f t="shared" si="19"/>
        <v>play 69.83</v>
      </c>
      <c r="K151" t="str">
        <f t="shared" si="20"/>
        <v>sleep 2.50</v>
      </c>
    </row>
    <row r="152" spans="1:11" x14ac:dyDescent="0.5">
      <c r="A152" s="2">
        <v>2005</v>
      </c>
      <c r="B152" s="2">
        <v>795930</v>
      </c>
      <c r="C152" s="2" t="s">
        <v>6</v>
      </c>
      <c r="D152" s="2">
        <v>52201</v>
      </c>
      <c r="E152" s="3">
        <f t="shared" si="14"/>
        <v>66.932204759700511</v>
      </c>
      <c r="F152" s="3">
        <f t="shared" si="15"/>
        <v>6.5584913246139742E-2</v>
      </c>
      <c r="G152" s="3">
        <f t="shared" si="16"/>
        <v>66.558491324613968</v>
      </c>
      <c r="H152" s="3" t="str">
        <f t="shared" si="17"/>
        <v>66.56</v>
      </c>
      <c r="I152" t="str">
        <f t="shared" si="18"/>
        <v>0.5</v>
      </c>
      <c r="J152" t="str">
        <f t="shared" si="19"/>
        <v>play 66.56</v>
      </c>
      <c r="K152" t="str">
        <f t="shared" si="20"/>
        <v>sleep 0.5</v>
      </c>
    </row>
    <row r="153" spans="1:11" x14ac:dyDescent="0.5">
      <c r="A153" s="2">
        <v>2005</v>
      </c>
      <c r="B153" s="2">
        <v>795930</v>
      </c>
      <c r="C153" s="2" t="s">
        <v>7</v>
      </c>
      <c r="D153" s="2">
        <v>103512</v>
      </c>
      <c r="E153" s="3">
        <f t="shared" si="14"/>
        <v>104.63288293252805</v>
      </c>
      <c r="F153" s="3">
        <f t="shared" si="15"/>
        <v>0.13005163770683351</v>
      </c>
      <c r="G153" s="3">
        <f t="shared" si="16"/>
        <v>73.005163770683353</v>
      </c>
      <c r="H153" s="3" t="str">
        <f t="shared" si="17"/>
        <v>73.01</v>
      </c>
      <c r="I153" t="str">
        <f t="shared" si="18"/>
        <v>0.5</v>
      </c>
      <c r="J153" t="str">
        <f t="shared" si="19"/>
        <v>play 73.01</v>
      </c>
      <c r="K153" t="str">
        <f t="shared" si="20"/>
        <v>sleep 0.5</v>
      </c>
    </row>
    <row r="154" spans="1:11" x14ac:dyDescent="0.5">
      <c r="A154" s="2">
        <v>2005</v>
      </c>
      <c r="B154" s="2">
        <v>795930</v>
      </c>
      <c r="C154" s="2" t="s">
        <v>8</v>
      </c>
      <c r="D154" s="2">
        <v>90153</v>
      </c>
      <c r="E154" s="3">
        <f t="shared" si="14"/>
        <v>94.817378270549085</v>
      </c>
      <c r="F154" s="3">
        <f t="shared" si="15"/>
        <v>0.11326749839810034</v>
      </c>
      <c r="G154" s="3">
        <f t="shared" si="16"/>
        <v>71.326749839810034</v>
      </c>
      <c r="H154" s="3" t="str">
        <f t="shared" si="17"/>
        <v>71.33</v>
      </c>
      <c r="I154" t="str">
        <f t="shared" si="18"/>
        <v>0.5</v>
      </c>
      <c r="J154" t="str">
        <f t="shared" si="19"/>
        <v>play 71.33</v>
      </c>
      <c r="K154" t="str">
        <f t="shared" si="20"/>
        <v>sleep 0.5</v>
      </c>
    </row>
    <row r="155" spans="1:11" x14ac:dyDescent="0.5">
      <c r="A155" s="2">
        <v>2005</v>
      </c>
      <c r="B155" s="2">
        <v>795930</v>
      </c>
      <c r="C155" s="2" t="s">
        <v>9</v>
      </c>
      <c r="D155" s="2">
        <v>52983</v>
      </c>
      <c r="E155" s="3">
        <f t="shared" si="14"/>
        <v>67.506778054533029</v>
      </c>
      <c r="F155" s="3">
        <f t="shared" si="15"/>
        <v>6.6567411707059668E-2</v>
      </c>
      <c r="G155" s="3">
        <f t="shared" si="16"/>
        <v>66.65674117070597</v>
      </c>
      <c r="H155" s="3" t="str">
        <f t="shared" si="17"/>
        <v>66.66</v>
      </c>
      <c r="I155" t="str">
        <f t="shared" si="18"/>
        <v>0.5</v>
      </c>
      <c r="J155" t="str">
        <f t="shared" si="19"/>
        <v>play 66.66</v>
      </c>
      <c r="K155" t="str">
        <f t="shared" si="20"/>
        <v>sleep 0.5</v>
      </c>
    </row>
    <row r="156" spans="1:11" x14ac:dyDescent="0.5">
      <c r="A156" s="2">
        <v>2005</v>
      </c>
      <c r="B156" s="2">
        <v>795930</v>
      </c>
      <c r="C156" s="2" t="s">
        <v>10</v>
      </c>
      <c r="D156" s="2">
        <v>59945</v>
      </c>
      <c r="E156" s="3">
        <f t="shared" si="14"/>
        <v>72.622096825151914</v>
      </c>
      <c r="F156" s="3">
        <f t="shared" si="15"/>
        <v>7.5314412071413317E-2</v>
      </c>
      <c r="G156" s="3">
        <f t="shared" si="16"/>
        <v>67.531441207141327</v>
      </c>
      <c r="H156" s="3" t="str">
        <f t="shared" si="17"/>
        <v>67.53</v>
      </c>
      <c r="I156" t="str">
        <f t="shared" si="18"/>
        <v>0.5</v>
      </c>
      <c r="J156" t="str">
        <f t="shared" si="19"/>
        <v>play 67.53</v>
      </c>
      <c r="K156" t="str">
        <f t="shared" si="20"/>
        <v>sleep 0.5</v>
      </c>
    </row>
    <row r="157" spans="1:11" x14ac:dyDescent="0.5">
      <c r="A157" s="2">
        <v>2005</v>
      </c>
      <c r="B157" s="2">
        <v>795930</v>
      </c>
      <c r="C157" s="2" t="s">
        <v>11</v>
      </c>
      <c r="D157" s="2">
        <v>61306</v>
      </c>
      <c r="E157" s="3">
        <f t="shared" si="14"/>
        <v>73.622089477667316</v>
      </c>
      <c r="F157" s="3">
        <f t="shared" si="15"/>
        <v>7.7024361438819994E-2</v>
      </c>
      <c r="G157" s="3">
        <f t="shared" si="16"/>
        <v>67.702436143881997</v>
      </c>
      <c r="H157" s="3" t="str">
        <f t="shared" si="17"/>
        <v>67.70</v>
      </c>
      <c r="I157" t="str">
        <f t="shared" si="18"/>
        <v>0.5</v>
      </c>
      <c r="J157" t="str">
        <f t="shared" si="19"/>
        <v>play 67.70</v>
      </c>
      <c r="K157" t="str">
        <f t="shared" si="20"/>
        <v>sleep 0.5</v>
      </c>
    </row>
    <row r="158" spans="1:11" x14ac:dyDescent="0.5">
      <c r="A158" s="2">
        <v>2005</v>
      </c>
      <c r="B158" s="2">
        <v>795930</v>
      </c>
      <c r="C158" s="2" t="s">
        <v>12</v>
      </c>
      <c r="D158" s="2">
        <v>92233</v>
      </c>
      <c r="E158" s="3">
        <f t="shared" si="14"/>
        <v>96.345655064988506</v>
      </c>
      <c r="F158" s="3">
        <f t="shared" si="15"/>
        <v>0.11588079353712009</v>
      </c>
      <c r="G158" s="3">
        <f t="shared" si="16"/>
        <v>71.588079353712004</v>
      </c>
      <c r="H158" s="3" t="str">
        <f t="shared" si="17"/>
        <v>71.59</v>
      </c>
      <c r="I158" t="str">
        <f t="shared" si="18"/>
        <v>0.5</v>
      </c>
      <c r="J158" t="str">
        <f t="shared" si="19"/>
        <v>play 71.59</v>
      </c>
      <c r="K158" t="str">
        <f t="shared" si="20"/>
        <v>sleep 0.5</v>
      </c>
    </row>
    <row r="159" spans="1:11" x14ac:dyDescent="0.5">
      <c r="A159" s="2">
        <v>2005</v>
      </c>
      <c r="B159" s="2">
        <v>795930</v>
      </c>
      <c r="C159" s="2" t="s">
        <v>13</v>
      </c>
      <c r="D159" s="2">
        <v>81722</v>
      </c>
      <c r="E159" s="3">
        <f t="shared" si="14"/>
        <v>88.622714013857347</v>
      </c>
      <c r="F159" s="3">
        <f t="shared" si="15"/>
        <v>0.10267485834181397</v>
      </c>
      <c r="G159" s="3">
        <f t="shared" si="16"/>
        <v>70.2674858341814</v>
      </c>
      <c r="H159" s="3" t="str">
        <f t="shared" si="17"/>
        <v>70.27</v>
      </c>
      <c r="I159" t="str">
        <f t="shared" si="18"/>
        <v>0.5</v>
      </c>
      <c r="J159" t="str">
        <f t="shared" si="19"/>
        <v>play 70.27</v>
      </c>
      <c r="K159" t="str">
        <f t="shared" si="20"/>
        <v>sleep 0.5</v>
      </c>
    </row>
    <row r="160" spans="1:11" x14ac:dyDescent="0.5">
      <c r="A160" s="2">
        <v>2005</v>
      </c>
      <c r="B160" s="2">
        <v>795930</v>
      </c>
      <c r="C160" s="2" t="s">
        <v>14</v>
      </c>
      <c r="D160" s="2">
        <v>111634</v>
      </c>
      <c r="E160" s="3">
        <f t="shared" si="14"/>
        <v>110.60050991543045</v>
      </c>
      <c r="F160" s="3">
        <f t="shared" si="15"/>
        <v>0.14025605266794819</v>
      </c>
      <c r="G160" s="3">
        <f t="shared" si="16"/>
        <v>74.025605266794827</v>
      </c>
      <c r="H160" s="3" t="str">
        <f t="shared" si="17"/>
        <v>74.03</v>
      </c>
      <c r="I160" t="str">
        <f t="shared" si="18"/>
        <v>0.5</v>
      </c>
      <c r="J160" t="str">
        <f t="shared" si="19"/>
        <v>play 74.03</v>
      </c>
      <c r="K160" t="str">
        <f t="shared" si="20"/>
        <v>sleep 0.5</v>
      </c>
    </row>
    <row r="161" spans="1:11" x14ac:dyDescent="0.5">
      <c r="A161" s="2">
        <v>2005</v>
      </c>
      <c r="B161" s="2">
        <v>795930</v>
      </c>
      <c r="C161" s="2" t="s">
        <v>15</v>
      </c>
      <c r="D161" s="2">
        <v>90241</v>
      </c>
      <c r="E161" s="3">
        <f t="shared" si="14"/>
        <v>94.882036134929194</v>
      </c>
      <c r="F161" s="3">
        <f t="shared" si="15"/>
        <v>0.11337806088475118</v>
      </c>
      <c r="G161" s="3">
        <f t="shared" si="16"/>
        <v>71.337806088475119</v>
      </c>
      <c r="H161" s="3" t="str">
        <f t="shared" si="17"/>
        <v>71.34</v>
      </c>
      <c r="I161" t="str">
        <f t="shared" si="18"/>
        <v>2.50</v>
      </c>
      <c r="J161" t="str">
        <f t="shared" si="19"/>
        <v>play 71.34</v>
      </c>
      <c r="K161" t="str">
        <f t="shared" si="20"/>
        <v>sleep 2.50</v>
      </c>
    </row>
    <row r="162" spans="1:11" x14ac:dyDescent="0.5">
      <c r="A162" s="2">
        <v>2006</v>
      </c>
      <c r="B162" s="2">
        <v>785956</v>
      </c>
      <c r="C162" s="2" t="s">
        <v>6</v>
      </c>
      <c r="D162" s="2">
        <v>52527</v>
      </c>
      <c r="E162" s="3">
        <f t="shared" si="14"/>
        <v>67.171732757290542</v>
      </c>
      <c r="F162" s="3">
        <f t="shared" si="15"/>
        <v>6.6831985505549932E-2</v>
      </c>
      <c r="G162" s="3">
        <f t="shared" si="16"/>
        <v>66.683198550554991</v>
      </c>
      <c r="H162" s="3" t="str">
        <f t="shared" si="17"/>
        <v>66.68</v>
      </c>
      <c r="I162" t="str">
        <f t="shared" si="18"/>
        <v>0.5</v>
      </c>
      <c r="J162" t="str">
        <f t="shared" si="19"/>
        <v>play 66.68</v>
      </c>
      <c r="K162" t="str">
        <f t="shared" si="20"/>
        <v>sleep 0.5</v>
      </c>
    </row>
    <row r="163" spans="1:11" x14ac:dyDescent="0.5">
      <c r="A163" s="2">
        <v>2006</v>
      </c>
      <c r="B163" s="2">
        <v>785956</v>
      </c>
      <c r="C163" s="2" t="s">
        <v>7</v>
      </c>
      <c r="D163" s="2">
        <v>94963</v>
      </c>
      <c r="E163" s="3">
        <f t="shared" si="14"/>
        <v>98.351518357690253</v>
      </c>
      <c r="F163" s="3">
        <f t="shared" si="15"/>
        <v>0.12082482988869606</v>
      </c>
      <c r="G163" s="3">
        <f t="shared" si="16"/>
        <v>72.0824829888696</v>
      </c>
      <c r="H163" s="3" t="str">
        <f t="shared" si="17"/>
        <v>72.08</v>
      </c>
      <c r="I163" t="str">
        <f t="shared" si="18"/>
        <v>0.5</v>
      </c>
      <c r="J163" t="str">
        <f t="shared" si="19"/>
        <v>play 72.08</v>
      </c>
      <c r="K163" t="str">
        <f t="shared" si="20"/>
        <v>sleep 0.5</v>
      </c>
    </row>
    <row r="164" spans="1:11" x14ac:dyDescent="0.5">
      <c r="A164" s="2">
        <v>2006</v>
      </c>
      <c r="B164" s="2">
        <v>785956</v>
      </c>
      <c r="C164" s="2" t="s">
        <v>8</v>
      </c>
      <c r="D164" s="2">
        <v>91768</v>
      </c>
      <c r="E164" s="3">
        <f t="shared" si="14"/>
        <v>96.003997031616223</v>
      </c>
      <c r="F164" s="3">
        <f t="shared" si="15"/>
        <v>0.11675971682893189</v>
      </c>
      <c r="G164" s="3">
        <f t="shared" si="16"/>
        <v>71.675971682893191</v>
      </c>
      <c r="H164" s="3" t="str">
        <f t="shared" si="17"/>
        <v>71.68</v>
      </c>
      <c r="I164" t="str">
        <f t="shared" si="18"/>
        <v>0.5</v>
      </c>
      <c r="J164" t="str">
        <f t="shared" si="19"/>
        <v>play 71.68</v>
      </c>
      <c r="K164" t="str">
        <f t="shared" si="20"/>
        <v>sleep 0.5</v>
      </c>
    </row>
    <row r="165" spans="1:11" x14ac:dyDescent="0.5">
      <c r="A165" s="2">
        <v>2006</v>
      </c>
      <c r="B165" s="2">
        <v>785956</v>
      </c>
      <c r="C165" s="2" t="s">
        <v>9</v>
      </c>
      <c r="D165" s="2">
        <v>55989</v>
      </c>
      <c r="E165" s="3">
        <f t="shared" si="14"/>
        <v>69.715431921881546</v>
      </c>
      <c r="F165" s="3">
        <f t="shared" si="15"/>
        <v>7.1236812238853059E-2</v>
      </c>
      <c r="G165" s="3">
        <f t="shared" si="16"/>
        <v>67.123681223885313</v>
      </c>
      <c r="H165" s="3" t="str">
        <f t="shared" si="17"/>
        <v>67.12</v>
      </c>
      <c r="I165" t="str">
        <f t="shared" si="18"/>
        <v>0.5</v>
      </c>
      <c r="J165" t="str">
        <f t="shared" si="19"/>
        <v>play 67.12</v>
      </c>
      <c r="K165" t="str">
        <f t="shared" si="20"/>
        <v>sleep 0.5</v>
      </c>
    </row>
    <row r="166" spans="1:11" x14ac:dyDescent="0.5">
      <c r="A166" s="2">
        <v>2006</v>
      </c>
      <c r="B166" s="2">
        <v>785956</v>
      </c>
      <c r="C166" s="2" t="s">
        <v>10</v>
      </c>
      <c r="D166" s="2">
        <v>30840</v>
      </c>
      <c r="E166" s="3">
        <f t="shared" si="14"/>
        <v>51.237242929882953</v>
      </c>
      <c r="F166" s="3">
        <f t="shared" si="15"/>
        <v>3.9238837797535737E-2</v>
      </c>
      <c r="G166" s="3">
        <f t="shared" si="16"/>
        <v>63.923883779753574</v>
      </c>
      <c r="H166" s="3" t="str">
        <f t="shared" si="17"/>
        <v>63.92</v>
      </c>
      <c r="I166" t="str">
        <f t="shared" si="18"/>
        <v>0.5</v>
      </c>
      <c r="J166" t="str">
        <f t="shared" si="19"/>
        <v>play 63.92</v>
      </c>
      <c r="K166" t="str">
        <f t="shared" si="20"/>
        <v>sleep 0.5</v>
      </c>
    </row>
    <row r="167" spans="1:11" x14ac:dyDescent="0.5">
      <c r="A167" s="2">
        <v>2006</v>
      </c>
      <c r="B167" s="2">
        <v>785956</v>
      </c>
      <c r="C167" s="2" t="s">
        <v>11</v>
      </c>
      <c r="D167" s="2">
        <v>65976</v>
      </c>
      <c r="E167" s="3">
        <f t="shared" si="14"/>
        <v>77.053364780567364</v>
      </c>
      <c r="F167" s="3">
        <f t="shared" si="15"/>
        <v>8.3943630432237931E-2</v>
      </c>
      <c r="G167" s="3">
        <f t="shared" si="16"/>
        <v>68.394363043223791</v>
      </c>
      <c r="H167" s="3" t="str">
        <f t="shared" si="17"/>
        <v>68.39</v>
      </c>
      <c r="I167" t="str">
        <f t="shared" si="18"/>
        <v>0.5</v>
      </c>
      <c r="J167" t="str">
        <f t="shared" si="19"/>
        <v>play 68.39</v>
      </c>
      <c r="K167" t="str">
        <f t="shared" si="20"/>
        <v>sleep 0.5</v>
      </c>
    </row>
    <row r="168" spans="1:11" x14ac:dyDescent="0.5">
      <c r="A168" s="2">
        <v>2006</v>
      </c>
      <c r="B168" s="2">
        <v>785956</v>
      </c>
      <c r="C168" s="2" t="s">
        <v>12</v>
      </c>
      <c r="D168" s="2">
        <v>103323</v>
      </c>
      <c r="E168" s="3">
        <f t="shared" si="14"/>
        <v>104.49401547380255</v>
      </c>
      <c r="F168" s="3">
        <f t="shared" si="15"/>
        <v>0.13146155764444828</v>
      </c>
      <c r="G168" s="3">
        <f t="shared" si="16"/>
        <v>73.146155764444828</v>
      </c>
      <c r="H168" s="3" t="str">
        <f t="shared" si="17"/>
        <v>73.15</v>
      </c>
      <c r="I168" t="str">
        <f t="shared" si="18"/>
        <v>0.5</v>
      </c>
      <c r="J168" t="str">
        <f t="shared" si="19"/>
        <v>play 73.15</v>
      </c>
      <c r="K168" t="str">
        <f t="shared" si="20"/>
        <v>sleep 0.5</v>
      </c>
    </row>
    <row r="169" spans="1:11" x14ac:dyDescent="0.5">
      <c r="A169" s="2">
        <v>2006</v>
      </c>
      <c r="B169" s="2">
        <v>785956</v>
      </c>
      <c r="C169" s="2" t="s">
        <v>13</v>
      </c>
      <c r="D169" s="2">
        <v>81734</v>
      </c>
      <c r="E169" s="3">
        <f t="shared" si="14"/>
        <v>88.631530995363732</v>
      </c>
      <c r="F169" s="3">
        <f t="shared" si="15"/>
        <v>0.10399309885031732</v>
      </c>
      <c r="G169" s="3">
        <f t="shared" si="16"/>
        <v>70.399309885031727</v>
      </c>
      <c r="H169" s="3" t="str">
        <f t="shared" si="17"/>
        <v>70.40</v>
      </c>
      <c r="I169" t="str">
        <f t="shared" si="18"/>
        <v>0.5</v>
      </c>
      <c r="J169" t="str">
        <f t="shared" si="19"/>
        <v>play 70.40</v>
      </c>
      <c r="K169" t="str">
        <f t="shared" si="20"/>
        <v>sleep 0.5</v>
      </c>
    </row>
    <row r="170" spans="1:11" x14ac:dyDescent="0.5">
      <c r="A170" s="2">
        <v>2006</v>
      </c>
      <c r="B170" s="2">
        <v>785956</v>
      </c>
      <c r="C170" s="2" t="s">
        <v>14</v>
      </c>
      <c r="D170" s="2">
        <v>145461</v>
      </c>
      <c r="E170" s="3">
        <f t="shared" si="14"/>
        <v>135.45484603346046</v>
      </c>
      <c r="F170" s="3">
        <f t="shared" si="15"/>
        <v>0.18507524594252095</v>
      </c>
      <c r="G170" s="3">
        <f t="shared" si="16"/>
        <v>78.507524594252089</v>
      </c>
      <c r="H170" s="3" t="str">
        <f t="shared" si="17"/>
        <v>78.51</v>
      </c>
      <c r="I170" t="str">
        <f t="shared" si="18"/>
        <v>0.5</v>
      </c>
      <c r="J170" t="str">
        <f t="shared" si="19"/>
        <v>play 78.51</v>
      </c>
      <c r="K170" t="str">
        <f t="shared" si="20"/>
        <v>sleep 0.5</v>
      </c>
    </row>
    <row r="171" spans="1:11" x14ac:dyDescent="0.5">
      <c r="A171" s="2">
        <v>2006</v>
      </c>
      <c r="B171" s="2">
        <v>785956</v>
      </c>
      <c r="C171" s="2" t="s">
        <v>15</v>
      </c>
      <c r="D171" s="2">
        <v>63375</v>
      </c>
      <c r="E171" s="3">
        <f t="shared" si="14"/>
        <v>75.142284039059234</v>
      </c>
      <c r="F171" s="3">
        <f t="shared" si="15"/>
        <v>8.0634284870908804E-2</v>
      </c>
      <c r="G171" s="3">
        <f t="shared" si="16"/>
        <v>68.063428487090874</v>
      </c>
      <c r="H171" s="3" t="str">
        <f t="shared" si="17"/>
        <v>68.06</v>
      </c>
      <c r="I171" t="str">
        <f t="shared" si="18"/>
        <v>2.50</v>
      </c>
      <c r="J171" t="str">
        <f t="shared" si="19"/>
        <v>play 68.06</v>
      </c>
      <c r="K171" t="str">
        <f t="shared" si="20"/>
        <v>sleep 2.50</v>
      </c>
    </row>
    <row r="172" spans="1:11" x14ac:dyDescent="0.5">
      <c r="A172" s="2">
        <v>2007</v>
      </c>
      <c r="B172" s="2">
        <v>858611</v>
      </c>
      <c r="C172" s="2" t="s">
        <v>6</v>
      </c>
      <c r="D172" s="2">
        <v>57798</v>
      </c>
      <c r="E172" s="3">
        <f t="shared" si="14"/>
        <v>71.044591883968522</v>
      </c>
      <c r="F172" s="3">
        <f t="shared" si="15"/>
        <v>6.731569942616622E-2</v>
      </c>
      <c r="G172" s="3">
        <f t="shared" si="16"/>
        <v>66.731569942616616</v>
      </c>
      <c r="H172" s="3" t="str">
        <f t="shared" si="17"/>
        <v>66.73</v>
      </c>
      <c r="I172" t="str">
        <f t="shared" si="18"/>
        <v>0.5</v>
      </c>
      <c r="J172" t="str">
        <f t="shared" si="19"/>
        <v>play 66.73</v>
      </c>
      <c r="K172" t="str">
        <f t="shared" si="20"/>
        <v>sleep 0.5</v>
      </c>
    </row>
    <row r="173" spans="1:11" x14ac:dyDescent="0.5">
      <c r="A173" s="2">
        <v>2007</v>
      </c>
      <c r="B173" s="2">
        <v>858611</v>
      </c>
      <c r="C173" s="2" t="s">
        <v>7</v>
      </c>
      <c r="D173" s="2">
        <v>102325</v>
      </c>
      <c r="E173" s="3">
        <f t="shared" si="14"/>
        <v>103.76073651185516</v>
      </c>
      <c r="F173" s="3">
        <f t="shared" si="15"/>
        <v>0.11917503968619084</v>
      </c>
      <c r="G173" s="3">
        <f t="shared" si="16"/>
        <v>71.917503968619087</v>
      </c>
      <c r="H173" s="3" t="str">
        <f t="shared" si="17"/>
        <v>71.92</v>
      </c>
      <c r="I173" t="str">
        <f t="shared" si="18"/>
        <v>0.5</v>
      </c>
      <c r="J173" t="str">
        <f t="shared" si="19"/>
        <v>play 71.92</v>
      </c>
      <c r="K173" t="str">
        <f t="shared" si="20"/>
        <v>sleep 0.5</v>
      </c>
    </row>
    <row r="174" spans="1:11" x14ac:dyDescent="0.5">
      <c r="A174" s="2">
        <v>2007</v>
      </c>
      <c r="B174" s="2">
        <v>858611</v>
      </c>
      <c r="C174" s="2" t="s">
        <v>8</v>
      </c>
      <c r="D174" s="2">
        <v>93473</v>
      </c>
      <c r="E174" s="3">
        <f t="shared" si="14"/>
        <v>97.256743153981233</v>
      </c>
      <c r="F174" s="3">
        <f t="shared" si="15"/>
        <v>0.10886536510713234</v>
      </c>
      <c r="G174" s="3">
        <f t="shared" si="16"/>
        <v>70.886536510713228</v>
      </c>
      <c r="H174" s="3" t="str">
        <f t="shared" si="17"/>
        <v>70.89</v>
      </c>
      <c r="I174" t="str">
        <f t="shared" si="18"/>
        <v>0.5</v>
      </c>
      <c r="J174" t="str">
        <f t="shared" si="19"/>
        <v>play 70.89</v>
      </c>
      <c r="K174" t="str">
        <f t="shared" si="20"/>
        <v>sleep 0.5</v>
      </c>
    </row>
    <row r="175" spans="1:11" x14ac:dyDescent="0.5">
      <c r="A175" s="2">
        <v>2007</v>
      </c>
      <c r="B175" s="2">
        <v>858611</v>
      </c>
      <c r="C175" s="2" t="s">
        <v>9</v>
      </c>
      <c r="D175" s="2">
        <v>63032</v>
      </c>
      <c r="E175" s="3">
        <f t="shared" si="14"/>
        <v>74.890265317668494</v>
      </c>
      <c r="F175" s="3">
        <f t="shared" si="15"/>
        <v>7.3411591512337948E-2</v>
      </c>
      <c r="G175" s="3">
        <f t="shared" si="16"/>
        <v>67.341159151233796</v>
      </c>
      <c r="H175" s="3" t="str">
        <f t="shared" si="17"/>
        <v>67.34</v>
      </c>
      <c r="I175" t="str">
        <f t="shared" si="18"/>
        <v>0.5</v>
      </c>
      <c r="J175" t="str">
        <f t="shared" si="19"/>
        <v>play 67.34</v>
      </c>
      <c r="K175" t="str">
        <f t="shared" si="20"/>
        <v>sleep 0.5</v>
      </c>
    </row>
    <row r="176" spans="1:11" x14ac:dyDescent="0.5">
      <c r="A176" s="2">
        <v>2007</v>
      </c>
      <c r="B176" s="2">
        <v>858611</v>
      </c>
      <c r="C176" s="2" t="s">
        <v>10</v>
      </c>
      <c r="D176" s="2">
        <v>69817</v>
      </c>
      <c r="E176" s="3">
        <f t="shared" si="14"/>
        <v>79.875533611068249</v>
      </c>
      <c r="F176" s="3">
        <f t="shared" si="15"/>
        <v>8.1313889526223163E-2</v>
      </c>
      <c r="G176" s="3">
        <f t="shared" si="16"/>
        <v>68.131388952622316</v>
      </c>
      <c r="H176" s="3" t="str">
        <f t="shared" si="17"/>
        <v>68.13</v>
      </c>
      <c r="I176" t="str">
        <f t="shared" si="18"/>
        <v>0.5</v>
      </c>
      <c r="J176" t="str">
        <f t="shared" si="19"/>
        <v>play 68.13</v>
      </c>
      <c r="K176" t="str">
        <f t="shared" si="20"/>
        <v>sleep 0.5</v>
      </c>
    </row>
    <row r="177" spans="1:11" x14ac:dyDescent="0.5">
      <c r="A177" s="2">
        <v>2007</v>
      </c>
      <c r="B177" s="2">
        <v>858611</v>
      </c>
      <c r="C177" s="2" t="s">
        <v>11</v>
      </c>
      <c r="D177" s="2">
        <v>75746</v>
      </c>
      <c r="E177" s="3">
        <f t="shared" si="14"/>
        <v>84.231857223679469</v>
      </c>
      <c r="F177" s="3">
        <f t="shared" si="15"/>
        <v>8.8219228498120805E-2</v>
      </c>
      <c r="G177" s="3">
        <f t="shared" si="16"/>
        <v>68.821922849812083</v>
      </c>
      <c r="H177" s="3" t="str">
        <f t="shared" si="17"/>
        <v>68.82</v>
      </c>
      <c r="I177" t="str">
        <f t="shared" si="18"/>
        <v>0.5</v>
      </c>
      <c r="J177" t="str">
        <f t="shared" si="19"/>
        <v>play 68.82</v>
      </c>
      <c r="K177" t="str">
        <f t="shared" si="20"/>
        <v>sleep 0.5</v>
      </c>
    </row>
    <row r="178" spans="1:11" x14ac:dyDescent="0.5">
      <c r="A178" s="2">
        <v>2007</v>
      </c>
      <c r="B178" s="2">
        <v>858611</v>
      </c>
      <c r="C178" s="2" t="s">
        <v>12</v>
      </c>
      <c r="D178" s="2">
        <v>88801</v>
      </c>
      <c r="E178" s="3">
        <f t="shared" si="14"/>
        <v>93.82399835416345</v>
      </c>
      <c r="F178" s="3">
        <f t="shared" si="15"/>
        <v>0.10342401856020945</v>
      </c>
      <c r="G178" s="3">
        <f t="shared" si="16"/>
        <v>70.342401856020942</v>
      </c>
      <c r="H178" s="3" t="str">
        <f t="shared" si="17"/>
        <v>70.34</v>
      </c>
      <c r="I178" t="str">
        <f t="shared" si="18"/>
        <v>0.5</v>
      </c>
      <c r="J178" t="str">
        <f t="shared" si="19"/>
        <v>play 70.34</v>
      </c>
      <c r="K178" t="str">
        <f t="shared" si="20"/>
        <v>sleep 0.5</v>
      </c>
    </row>
    <row r="179" spans="1:11" x14ac:dyDescent="0.5">
      <c r="A179" s="2">
        <v>2007</v>
      </c>
      <c r="B179" s="2">
        <v>858611</v>
      </c>
      <c r="C179" s="2" t="s">
        <v>13</v>
      </c>
      <c r="D179" s="2">
        <v>63231</v>
      </c>
      <c r="E179" s="3">
        <f t="shared" si="14"/>
        <v>75.036480260982657</v>
      </c>
      <c r="F179" s="3">
        <f t="shared" si="15"/>
        <v>7.3643361196164506E-2</v>
      </c>
      <c r="G179" s="3">
        <f t="shared" si="16"/>
        <v>67.364336119616453</v>
      </c>
      <c r="H179" s="3" t="str">
        <f t="shared" si="17"/>
        <v>67.36</v>
      </c>
      <c r="I179" t="str">
        <f t="shared" si="18"/>
        <v>0.5</v>
      </c>
      <c r="J179" t="str">
        <f t="shared" si="19"/>
        <v>play 67.36</v>
      </c>
      <c r="K179" t="str">
        <f t="shared" si="20"/>
        <v>sleep 0.5</v>
      </c>
    </row>
    <row r="180" spans="1:11" x14ac:dyDescent="0.5">
      <c r="A180" s="2">
        <v>2007</v>
      </c>
      <c r="B180" s="2">
        <v>858611</v>
      </c>
      <c r="C180" s="2" t="s">
        <v>14</v>
      </c>
      <c r="D180" s="2">
        <v>145955</v>
      </c>
      <c r="E180" s="3">
        <f t="shared" si="14"/>
        <v>135.81781177213981</v>
      </c>
      <c r="F180" s="3">
        <f t="shared" si="15"/>
        <v>0.16998966936132895</v>
      </c>
      <c r="G180" s="3">
        <f t="shared" si="16"/>
        <v>76.998966936132888</v>
      </c>
      <c r="H180" s="3" t="str">
        <f t="shared" si="17"/>
        <v>77.0</v>
      </c>
      <c r="I180" t="str">
        <f t="shared" si="18"/>
        <v>0.5</v>
      </c>
      <c r="J180" t="str">
        <f t="shared" si="19"/>
        <v>play 77.0</v>
      </c>
      <c r="K180" t="str">
        <f t="shared" si="20"/>
        <v>sleep 0.5</v>
      </c>
    </row>
    <row r="181" spans="1:11" x14ac:dyDescent="0.5">
      <c r="A181" s="2">
        <v>2007</v>
      </c>
      <c r="B181" s="2">
        <v>858611</v>
      </c>
      <c r="C181" s="2" t="s">
        <v>15</v>
      </c>
      <c r="D181" s="2">
        <v>98433</v>
      </c>
      <c r="E181" s="3">
        <f t="shared" si="14"/>
        <v>100.90109550995217</v>
      </c>
      <c r="F181" s="3">
        <f t="shared" si="15"/>
        <v>0.1146421371261258</v>
      </c>
      <c r="G181" s="3">
        <f t="shared" si="16"/>
        <v>71.464213712612576</v>
      </c>
      <c r="H181" s="3" t="str">
        <f t="shared" si="17"/>
        <v>71.46</v>
      </c>
      <c r="I181" t="str">
        <f t="shared" si="18"/>
        <v>2.50</v>
      </c>
      <c r="J181" t="str">
        <f t="shared" si="19"/>
        <v>play 71.46</v>
      </c>
      <c r="K181" t="str">
        <f t="shared" si="20"/>
        <v>sleep 2.50</v>
      </c>
    </row>
    <row r="182" spans="1:11" x14ac:dyDescent="0.5">
      <c r="A182" s="2">
        <v>2008</v>
      </c>
      <c r="B182" s="2">
        <v>765067</v>
      </c>
      <c r="C182" s="2" t="s">
        <v>5</v>
      </c>
      <c r="D182" s="2">
        <v>35215</v>
      </c>
      <c r="E182" s="3">
        <f t="shared" si="14"/>
        <v>54.4517674374178</v>
      </c>
      <c r="F182" s="3">
        <f t="shared" si="15"/>
        <v>4.6028648471310357E-2</v>
      </c>
      <c r="G182" s="3">
        <f t="shared" si="16"/>
        <v>64.602864847131031</v>
      </c>
      <c r="H182" s="3" t="str">
        <f t="shared" si="17"/>
        <v>64.60</v>
      </c>
      <c r="I182" t="str">
        <f t="shared" si="18"/>
        <v>0.5</v>
      </c>
      <c r="J182" t="str">
        <f t="shared" si="19"/>
        <v>play 64.60</v>
      </c>
      <c r="K182" t="str">
        <f t="shared" si="20"/>
        <v>sleep 0.5</v>
      </c>
    </row>
    <row r="183" spans="1:11" x14ac:dyDescent="0.5">
      <c r="A183" s="2">
        <v>2008</v>
      </c>
      <c r="B183" s="2">
        <v>765067</v>
      </c>
      <c r="C183" s="2" t="s">
        <v>6</v>
      </c>
      <c r="D183" s="2">
        <v>42666</v>
      </c>
      <c r="E183" s="3">
        <f t="shared" si="14"/>
        <v>59.926378204421717</v>
      </c>
      <c r="F183" s="3">
        <f t="shared" si="15"/>
        <v>5.5767664792756716E-2</v>
      </c>
      <c r="G183" s="3">
        <f t="shared" si="16"/>
        <v>65.576766479275676</v>
      </c>
      <c r="H183" s="3" t="str">
        <f t="shared" si="17"/>
        <v>65.58</v>
      </c>
      <c r="I183" t="str">
        <f t="shared" si="18"/>
        <v>0.5</v>
      </c>
      <c r="J183" t="str">
        <f t="shared" si="19"/>
        <v>play 65.58</v>
      </c>
      <c r="K183" t="str">
        <f t="shared" si="20"/>
        <v>sleep 0.5</v>
      </c>
    </row>
    <row r="184" spans="1:11" x14ac:dyDescent="0.5">
      <c r="A184" s="2">
        <v>2008</v>
      </c>
      <c r="B184" s="2">
        <v>765067</v>
      </c>
      <c r="C184" s="2" t="s">
        <v>7</v>
      </c>
      <c r="D184" s="2">
        <v>87457</v>
      </c>
      <c r="E184" s="3">
        <f t="shared" si="14"/>
        <v>92.836496425448743</v>
      </c>
      <c r="F184" s="3">
        <f t="shared" si="15"/>
        <v>0.11431286410209825</v>
      </c>
      <c r="G184" s="3">
        <f t="shared" si="16"/>
        <v>71.431286410209822</v>
      </c>
      <c r="H184" s="3" t="str">
        <f t="shared" si="17"/>
        <v>71.43</v>
      </c>
      <c r="I184" t="str">
        <f t="shared" si="18"/>
        <v>0.5</v>
      </c>
      <c r="J184" t="str">
        <f t="shared" si="19"/>
        <v>play 71.43</v>
      </c>
      <c r="K184" t="str">
        <f t="shared" si="20"/>
        <v>sleep 0.5</v>
      </c>
    </row>
    <row r="185" spans="1:11" x14ac:dyDescent="0.5">
      <c r="A185" s="2">
        <v>2008</v>
      </c>
      <c r="B185" s="2">
        <v>765067</v>
      </c>
      <c r="C185" s="2" t="s">
        <v>8</v>
      </c>
      <c r="D185" s="2">
        <v>85495</v>
      </c>
      <c r="E185" s="3">
        <f t="shared" si="14"/>
        <v>91.394919949155394</v>
      </c>
      <c r="F185" s="3">
        <f t="shared" si="15"/>
        <v>0.11174838282137381</v>
      </c>
      <c r="G185" s="3">
        <f t="shared" si="16"/>
        <v>71.174838282137387</v>
      </c>
      <c r="H185" s="3" t="str">
        <f t="shared" si="17"/>
        <v>71.17</v>
      </c>
      <c r="I185" t="str">
        <f t="shared" si="18"/>
        <v>0.5</v>
      </c>
      <c r="J185" t="str">
        <f t="shared" si="19"/>
        <v>play 71.17</v>
      </c>
      <c r="K185" t="str">
        <f t="shared" si="20"/>
        <v>sleep 0.5</v>
      </c>
    </row>
    <row r="186" spans="1:11" x14ac:dyDescent="0.5">
      <c r="A186" s="2">
        <v>2008</v>
      </c>
      <c r="B186" s="2">
        <v>765067</v>
      </c>
      <c r="C186" s="2" t="s">
        <v>9</v>
      </c>
      <c r="D186" s="2">
        <v>54532</v>
      </c>
      <c r="E186" s="3">
        <f t="shared" si="14"/>
        <v>68.644903417315078</v>
      </c>
      <c r="F186" s="3">
        <f t="shared" si="15"/>
        <v>7.1277417533366361E-2</v>
      </c>
      <c r="G186" s="3">
        <f t="shared" si="16"/>
        <v>67.127741753336636</v>
      </c>
      <c r="H186" s="3" t="str">
        <f t="shared" si="17"/>
        <v>67.13</v>
      </c>
      <c r="I186" t="str">
        <f t="shared" si="18"/>
        <v>0.5</v>
      </c>
      <c r="J186" t="str">
        <f t="shared" si="19"/>
        <v>play 67.13</v>
      </c>
      <c r="K186" t="str">
        <f t="shared" si="20"/>
        <v>sleep 0.5</v>
      </c>
    </row>
    <row r="187" spans="1:11" x14ac:dyDescent="0.5">
      <c r="A187" s="2">
        <v>2008</v>
      </c>
      <c r="B187" s="2">
        <v>765067</v>
      </c>
      <c r="C187" s="2" t="s">
        <v>10</v>
      </c>
      <c r="D187" s="2">
        <v>71199</v>
      </c>
      <c r="E187" s="3">
        <f t="shared" si="14"/>
        <v>80.890955981219832</v>
      </c>
      <c r="F187" s="3">
        <f t="shared" si="15"/>
        <v>9.3062437668857759E-2</v>
      </c>
      <c r="G187" s="3">
        <f t="shared" si="16"/>
        <v>69.306243766885771</v>
      </c>
      <c r="H187" s="3" t="str">
        <f t="shared" si="17"/>
        <v>69.31</v>
      </c>
      <c r="I187" t="str">
        <f t="shared" si="18"/>
        <v>0.5</v>
      </c>
      <c r="J187" t="str">
        <f t="shared" si="19"/>
        <v>play 69.31</v>
      </c>
      <c r="K187" t="str">
        <f t="shared" si="20"/>
        <v>sleep 0.5</v>
      </c>
    </row>
    <row r="188" spans="1:11" x14ac:dyDescent="0.5">
      <c r="A188" s="2">
        <v>2008</v>
      </c>
      <c r="B188" s="2">
        <v>765067</v>
      </c>
      <c r="C188" s="2" t="s">
        <v>11</v>
      </c>
      <c r="D188" s="2">
        <v>67028</v>
      </c>
      <c r="E188" s="3">
        <f t="shared" si="14"/>
        <v>77.826320159293459</v>
      </c>
      <c r="F188" s="3">
        <f t="shared" si="15"/>
        <v>8.761062756595174E-2</v>
      </c>
      <c r="G188" s="3">
        <f t="shared" si="16"/>
        <v>68.76106275659518</v>
      </c>
      <c r="H188" s="3" t="str">
        <f t="shared" si="17"/>
        <v>68.76</v>
      </c>
      <c r="I188" t="str">
        <f t="shared" si="18"/>
        <v>0.5</v>
      </c>
      <c r="J188" t="str">
        <f t="shared" si="19"/>
        <v>play 68.76</v>
      </c>
      <c r="K188" t="str">
        <f t="shared" si="20"/>
        <v>sleep 0.5</v>
      </c>
    </row>
    <row r="189" spans="1:11" x14ac:dyDescent="0.5">
      <c r="A189" s="2">
        <v>2008</v>
      </c>
      <c r="B189" s="2">
        <v>765067</v>
      </c>
      <c r="C189" s="2" t="s">
        <v>12</v>
      </c>
      <c r="D189" s="2">
        <v>80094</v>
      </c>
      <c r="E189" s="3">
        <f t="shared" si="14"/>
        <v>87.426543522824957</v>
      </c>
      <c r="F189" s="3">
        <f t="shared" si="15"/>
        <v>0.10468887038651517</v>
      </c>
      <c r="G189" s="3">
        <f t="shared" si="16"/>
        <v>70.468887038651516</v>
      </c>
      <c r="H189" s="3" t="str">
        <f t="shared" si="17"/>
        <v>70.47</v>
      </c>
      <c r="I189" t="str">
        <f t="shared" si="18"/>
        <v>0.5</v>
      </c>
      <c r="J189" t="str">
        <f t="shared" si="19"/>
        <v>play 70.47</v>
      </c>
      <c r="K189" t="str">
        <f t="shared" si="20"/>
        <v>sleep 0.5</v>
      </c>
    </row>
    <row r="190" spans="1:11" x14ac:dyDescent="0.5">
      <c r="A190" s="2">
        <v>2008</v>
      </c>
      <c r="B190" s="2">
        <v>765067</v>
      </c>
      <c r="C190" s="2" t="s">
        <v>13</v>
      </c>
      <c r="D190" s="2">
        <v>63310</v>
      </c>
      <c r="E190" s="3">
        <f t="shared" si="14"/>
        <v>75.094525389232984</v>
      </c>
      <c r="F190" s="3">
        <f t="shared" si="15"/>
        <v>8.2750922468228266E-2</v>
      </c>
      <c r="G190" s="3">
        <f t="shared" si="16"/>
        <v>68.275092246822823</v>
      </c>
      <c r="H190" s="3" t="str">
        <f t="shared" si="17"/>
        <v>68.28</v>
      </c>
      <c r="I190" t="str">
        <f t="shared" si="18"/>
        <v>0.5</v>
      </c>
      <c r="J190" t="str">
        <f t="shared" si="19"/>
        <v>play 68.28</v>
      </c>
      <c r="K190" t="str">
        <f t="shared" si="20"/>
        <v>sleep 0.5</v>
      </c>
    </row>
    <row r="191" spans="1:11" x14ac:dyDescent="0.5">
      <c r="A191" s="2">
        <v>2008</v>
      </c>
      <c r="B191" s="2">
        <v>765067</v>
      </c>
      <c r="C191" s="2" t="s">
        <v>14</v>
      </c>
      <c r="D191" s="2">
        <v>76296</v>
      </c>
      <c r="E191" s="3">
        <f t="shared" si="14"/>
        <v>84.635968876055273</v>
      </c>
      <c r="F191" s="3">
        <f t="shared" si="15"/>
        <v>9.9724599283461446E-2</v>
      </c>
      <c r="G191" s="3">
        <f t="shared" si="16"/>
        <v>69.97245992834614</v>
      </c>
      <c r="H191" s="3" t="str">
        <f t="shared" si="17"/>
        <v>69.97</v>
      </c>
      <c r="I191" t="str">
        <f t="shared" si="18"/>
        <v>0.5</v>
      </c>
      <c r="J191" t="str">
        <f t="shared" si="19"/>
        <v>play 69.97</v>
      </c>
      <c r="K191" t="str">
        <f t="shared" si="20"/>
        <v>sleep 0.5</v>
      </c>
    </row>
    <row r="192" spans="1:11" x14ac:dyDescent="0.5">
      <c r="A192" s="2">
        <v>2008</v>
      </c>
      <c r="B192" s="2">
        <v>765067</v>
      </c>
      <c r="C192" s="2" t="s">
        <v>15</v>
      </c>
      <c r="D192" s="2">
        <v>101775</v>
      </c>
      <c r="E192" s="3">
        <f t="shared" si="14"/>
        <v>103.35662485947935</v>
      </c>
      <c r="F192" s="3">
        <f t="shared" si="15"/>
        <v>0.13302756490608011</v>
      </c>
      <c r="G192" s="3">
        <f t="shared" si="16"/>
        <v>73.302756490608004</v>
      </c>
      <c r="H192" s="3" t="str">
        <f t="shared" si="17"/>
        <v>73.30</v>
      </c>
      <c r="I192" t="str">
        <f t="shared" si="18"/>
        <v>2.50</v>
      </c>
      <c r="J192" t="str">
        <f t="shared" si="19"/>
        <v>play 73.30</v>
      </c>
      <c r="K192" t="str">
        <f t="shared" si="20"/>
        <v>sleep 2.50</v>
      </c>
    </row>
    <row r="193" spans="1:11" x14ac:dyDescent="0.5">
      <c r="A193" s="2">
        <v>2009</v>
      </c>
      <c r="B193" s="2">
        <v>877939</v>
      </c>
      <c r="C193" s="2" t="s">
        <v>5</v>
      </c>
      <c r="D193" s="2">
        <v>37932</v>
      </c>
      <c r="E193" s="3">
        <f t="shared" si="14"/>
        <v>56.448079000154294</v>
      </c>
      <c r="F193" s="3">
        <f t="shared" si="15"/>
        <v>4.3205735250398947E-2</v>
      </c>
      <c r="G193" s="3">
        <f t="shared" si="16"/>
        <v>64.32057352503989</v>
      </c>
      <c r="H193" s="3" t="str">
        <f t="shared" si="17"/>
        <v>64.32</v>
      </c>
      <c r="I193" t="str">
        <f t="shared" si="18"/>
        <v>0.5</v>
      </c>
      <c r="J193" t="str">
        <f t="shared" si="19"/>
        <v>play 64.32</v>
      </c>
      <c r="K193" t="str">
        <f t="shared" si="20"/>
        <v>sleep 0.5</v>
      </c>
    </row>
    <row r="194" spans="1:11" x14ac:dyDescent="0.5">
      <c r="A194" s="2">
        <v>2009</v>
      </c>
      <c r="B194" s="2">
        <v>877939</v>
      </c>
      <c r="C194" s="2" t="s">
        <v>6</v>
      </c>
      <c r="D194" s="2">
        <v>60369</v>
      </c>
      <c r="E194" s="3">
        <f t="shared" si="14"/>
        <v>72.933630171710718</v>
      </c>
      <c r="F194" s="3">
        <f t="shared" si="15"/>
        <v>6.8762180515958393E-2</v>
      </c>
      <c r="G194" s="3">
        <f t="shared" si="16"/>
        <v>66.876218051595842</v>
      </c>
      <c r="H194" s="3" t="str">
        <f t="shared" si="17"/>
        <v>66.88</v>
      </c>
      <c r="I194" t="str">
        <f t="shared" si="18"/>
        <v>0.5</v>
      </c>
      <c r="J194" t="str">
        <f t="shared" si="19"/>
        <v>play 66.88</v>
      </c>
      <c r="K194" t="str">
        <f t="shared" si="20"/>
        <v>sleep 0.5</v>
      </c>
    </row>
    <row r="195" spans="1:11" x14ac:dyDescent="0.5">
      <c r="A195" s="2">
        <v>2009</v>
      </c>
      <c r="B195" s="2">
        <v>877939</v>
      </c>
      <c r="C195" s="2" t="s">
        <v>7</v>
      </c>
      <c r="D195" s="2">
        <v>105885</v>
      </c>
      <c r="E195" s="3">
        <f t="shared" ref="E195:E258" si="21">(D195-MIN(D:D))/(MAX(D:D)-MIN(D:D))*100+40</f>
        <v>106.37644102541495</v>
      </c>
      <c r="F195" s="3">
        <f t="shared" ref="F195:F258" si="22">D195/B195</f>
        <v>0.12060632914131847</v>
      </c>
      <c r="G195" s="3">
        <f t="shared" ref="G195:G258" si="23">F195*100+60</f>
        <v>72.060632914131844</v>
      </c>
      <c r="H195" s="3" t="str">
        <f t="shared" ref="H195:H258" si="24">TEXT(G195, "#.#0")</f>
        <v>72.06</v>
      </c>
      <c r="I195" t="str">
        <f t="shared" ref="I195:I258" si="25">IF(A195=A196, "0.5", TEXT((A196-A195)*2.5, "#.#0"))</f>
        <v>0.5</v>
      </c>
      <c r="J195" t="str">
        <f t="shared" ref="J195:J258" si="26">_xlfn.CONCAT("play ", H195)</f>
        <v>play 72.06</v>
      </c>
      <c r="K195" t="str">
        <f t="shared" ref="K195:K258" si="27">_xlfn.CONCAT("sleep ",I195)</f>
        <v>sleep 0.5</v>
      </c>
    </row>
    <row r="196" spans="1:11" x14ac:dyDescent="0.5">
      <c r="A196" s="2">
        <v>2009</v>
      </c>
      <c r="B196" s="2">
        <v>877939</v>
      </c>
      <c r="C196" s="2" t="s">
        <v>8</v>
      </c>
      <c r="D196" s="2">
        <v>70294</v>
      </c>
      <c r="E196" s="3">
        <f t="shared" si="21"/>
        <v>80.226008625946918</v>
      </c>
      <c r="F196" s="3">
        <f t="shared" si="22"/>
        <v>8.0067066162911094E-2</v>
      </c>
      <c r="G196" s="3">
        <f t="shared" si="23"/>
        <v>68.006706616291112</v>
      </c>
      <c r="H196" s="3" t="str">
        <f t="shared" si="24"/>
        <v>68.01</v>
      </c>
      <c r="I196" t="str">
        <f t="shared" si="25"/>
        <v>0.5</v>
      </c>
      <c r="J196" t="str">
        <f t="shared" si="26"/>
        <v>play 68.01</v>
      </c>
      <c r="K196" t="str">
        <f t="shared" si="27"/>
        <v>sleep 0.5</v>
      </c>
    </row>
    <row r="197" spans="1:11" x14ac:dyDescent="0.5">
      <c r="A197" s="2">
        <v>2009</v>
      </c>
      <c r="B197" s="2">
        <v>877939</v>
      </c>
      <c r="C197" s="2" t="s">
        <v>9</v>
      </c>
      <c r="D197" s="2">
        <v>62945</v>
      </c>
      <c r="E197" s="3">
        <f t="shared" si="21"/>
        <v>74.826342201747238</v>
      </c>
      <c r="F197" s="3">
        <f t="shared" si="22"/>
        <v>7.1696325143318612E-2</v>
      </c>
      <c r="G197" s="3">
        <f t="shared" si="23"/>
        <v>67.169632514331866</v>
      </c>
      <c r="H197" s="3" t="str">
        <f t="shared" si="24"/>
        <v>67.17</v>
      </c>
      <c r="I197" t="str">
        <f t="shared" si="25"/>
        <v>0.5</v>
      </c>
      <c r="J197" t="str">
        <f t="shared" si="26"/>
        <v>play 67.17</v>
      </c>
      <c r="K197" t="str">
        <f t="shared" si="27"/>
        <v>sleep 0.5</v>
      </c>
    </row>
    <row r="198" spans="1:11" x14ac:dyDescent="0.5">
      <c r="A198" s="2">
        <v>2009</v>
      </c>
      <c r="B198" s="2">
        <v>877939</v>
      </c>
      <c r="C198" s="2" t="s">
        <v>10</v>
      </c>
      <c r="D198" s="2">
        <v>71537</v>
      </c>
      <c r="E198" s="3">
        <f t="shared" si="21"/>
        <v>81.139300960316234</v>
      </c>
      <c r="F198" s="3">
        <f t="shared" si="22"/>
        <v>8.1482882068116352E-2</v>
      </c>
      <c r="G198" s="3">
        <f t="shared" si="23"/>
        <v>68.148288206811628</v>
      </c>
      <c r="H198" s="3" t="str">
        <f t="shared" si="24"/>
        <v>68.15</v>
      </c>
      <c r="I198" t="str">
        <f t="shared" si="25"/>
        <v>0.5</v>
      </c>
      <c r="J198" t="str">
        <f t="shared" si="26"/>
        <v>play 68.15</v>
      </c>
      <c r="K198" t="str">
        <f t="shared" si="27"/>
        <v>sleep 0.5</v>
      </c>
    </row>
    <row r="199" spans="1:11" x14ac:dyDescent="0.5">
      <c r="A199" s="2">
        <v>2009</v>
      </c>
      <c r="B199" s="2">
        <v>877939</v>
      </c>
      <c r="C199" s="2" t="s">
        <v>11</v>
      </c>
      <c r="D199" s="2">
        <v>86240</v>
      </c>
      <c r="E199" s="3">
        <f t="shared" si="21"/>
        <v>91.942307551009918</v>
      </c>
      <c r="F199" s="3">
        <f t="shared" si="22"/>
        <v>9.8230059263798505E-2</v>
      </c>
      <c r="G199" s="3">
        <f t="shared" si="23"/>
        <v>69.823005926379849</v>
      </c>
      <c r="H199" s="3" t="str">
        <f t="shared" si="24"/>
        <v>69.82</v>
      </c>
      <c r="I199" t="str">
        <f t="shared" si="25"/>
        <v>0.5</v>
      </c>
      <c r="J199" t="str">
        <f t="shared" si="26"/>
        <v>play 69.82</v>
      </c>
      <c r="K199" t="str">
        <f t="shared" si="27"/>
        <v>sleep 0.5</v>
      </c>
    </row>
    <row r="200" spans="1:11" x14ac:dyDescent="0.5">
      <c r="A200" s="2">
        <v>2009</v>
      </c>
      <c r="B200" s="2">
        <v>877939</v>
      </c>
      <c r="C200" s="2" t="s">
        <v>12</v>
      </c>
      <c r="D200" s="2">
        <v>108929</v>
      </c>
      <c r="E200" s="3">
        <f t="shared" si="21"/>
        <v>108.61301533420033</v>
      </c>
      <c r="F200" s="3">
        <f t="shared" si="22"/>
        <v>0.12407354041681712</v>
      </c>
      <c r="G200" s="3">
        <f t="shared" si="23"/>
        <v>72.407354041681714</v>
      </c>
      <c r="H200" s="3" t="str">
        <f t="shared" si="24"/>
        <v>72.41</v>
      </c>
      <c r="I200" t="str">
        <f t="shared" si="25"/>
        <v>0.5</v>
      </c>
      <c r="J200" t="str">
        <f t="shared" si="26"/>
        <v>play 72.41</v>
      </c>
      <c r="K200" t="str">
        <f t="shared" si="27"/>
        <v>sleep 0.5</v>
      </c>
    </row>
    <row r="201" spans="1:11" x14ac:dyDescent="0.5">
      <c r="A201" s="2">
        <v>2009</v>
      </c>
      <c r="B201" s="2">
        <v>877939</v>
      </c>
      <c r="C201" s="2" t="s">
        <v>13</v>
      </c>
      <c r="D201" s="2">
        <v>90166</v>
      </c>
      <c r="E201" s="3">
        <f t="shared" si="21"/>
        <v>94.826930000514324</v>
      </c>
      <c r="F201" s="3">
        <f t="shared" si="22"/>
        <v>0.10270189614540418</v>
      </c>
      <c r="G201" s="3">
        <f t="shared" si="23"/>
        <v>70.270189614540413</v>
      </c>
      <c r="H201" s="3" t="str">
        <f t="shared" si="24"/>
        <v>70.27</v>
      </c>
      <c r="I201" t="str">
        <f t="shared" si="25"/>
        <v>0.5</v>
      </c>
      <c r="J201" t="str">
        <f t="shared" si="26"/>
        <v>play 70.27</v>
      </c>
      <c r="K201" t="str">
        <f t="shared" si="27"/>
        <v>sleep 0.5</v>
      </c>
    </row>
    <row r="202" spans="1:11" x14ac:dyDescent="0.5">
      <c r="A202" s="2">
        <v>2009</v>
      </c>
      <c r="B202" s="2">
        <v>877939</v>
      </c>
      <c r="C202" s="2" t="s">
        <v>14</v>
      </c>
      <c r="D202" s="2">
        <v>79272</v>
      </c>
      <c r="E202" s="3">
        <f t="shared" si="21"/>
        <v>86.822580289637841</v>
      </c>
      <c r="F202" s="3">
        <f t="shared" si="22"/>
        <v>9.0293289169293078E-2</v>
      </c>
      <c r="G202" s="3">
        <f t="shared" si="23"/>
        <v>69.029328916929302</v>
      </c>
      <c r="H202" s="3" t="str">
        <f t="shared" si="24"/>
        <v>69.03</v>
      </c>
      <c r="I202" t="str">
        <f t="shared" si="25"/>
        <v>0.5</v>
      </c>
      <c r="J202" t="str">
        <f t="shared" si="26"/>
        <v>play 69.03</v>
      </c>
      <c r="K202" t="str">
        <f t="shared" si="27"/>
        <v>sleep 0.5</v>
      </c>
    </row>
    <row r="203" spans="1:11" x14ac:dyDescent="0.5">
      <c r="A203" s="2">
        <v>2009</v>
      </c>
      <c r="B203" s="2">
        <v>877939</v>
      </c>
      <c r="C203" s="2" t="s">
        <v>15</v>
      </c>
      <c r="D203" s="2">
        <v>104370</v>
      </c>
      <c r="E203" s="3">
        <f t="shared" si="21"/>
        <v>105.2632971102343</v>
      </c>
      <c r="F203" s="3">
        <f t="shared" si="22"/>
        <v>0.11888069672266524</v>
      </c>
      <c r="G203" s="3">
        <f t="shared" si="23"/>
        <v>71.888069672266525</v>
      </c>
      <c r="H203" s="3" t="str">
        <f t="shared" si="24"/>
        <v>71.89</v>
      </c>
      <c r="I203" t="str">
        <f t="shared" si="25"/>
        <v>2.50</v>
      </c>
      <c r="J203" t="str">
        <f t="shared" si="26"/>
        <v>play 71.89</v>
      </c>
      <c r="K203" t="str">
        <f t="shared" si="27"/>
        <v>sleep 2.50</v>
      </c>
    </row>
    <row r="204" spans="1:11" x14ac:dyDescent="0.5">
      <c r="A204" s="2">
        <v>2010</v>
      </c>
      <c r="B204" s="2">
        <v>1091887</v>
      </c>
      <c r="C204" s="2" t="s">
        <v>5</v>
      </c>
      <c r="D204" s="2">
        <v>47677</v>
      </c>
      <c r="E204" s="3">
        <f t="shared" si="21"/>
        <v>63.608202731794769</v>
      </c>
      <c r="F204" s="3">
        <f t="shared" si="22"/>
        <v>4.3664774834758543E-2</v>
      </c>
      <c r="G204" s="3">
        <f t="shared" si="23"/>
        <v>64.366477483475848</v>
      </c>
      <c r="H204" s="3" t="str">
        <f t="shared" si="24"/>
        <v>64.37</v>
      </c>
      <c r="I204" t="str">
        <f t="shared" si="25"/>
        <v>0.5</v>
      </c>
      <c r="J204" t="str">
        <f t="shared" si="26"/>
        <v>play 64.37</v>
      </c>
      <c r="K204" t="str">
        <f t="shared" si="27"/>
        <v>sleep 0.5</v>
      </c>
    </row>
    <row r="205" spans="1:11" x14ac:dyDescent="0.5">
      <c r="A205" s="2">
        <v>2010</v>
      </c>
      <c r="B205" s="2">
        <v>1091887</v>
      </c>
      <c r="C205" s="2" t="s">
        <v>6</v>
      </c>
      <c r="D205" s="2">
        <v>77485</v>
      </c>
      <c r="E205" s="3">
        <f t="shared" si="21"/>
        <v>85.509584793645899</v>
      </c>
      <c r="F205" s="3">
        <f t="shared" si="22"/>
        <v>7.0964303082644994E-2</v>
      </c>
      <c r="G205" s="3">
        <f t="shared" si="23"/>
        <v>67.096430308264502</v>
      </c>
      <c r="H205" s="3" t="str">
        <f t="shared" si="24"/>
        <v>67.10</v>
      </c>
      <c r="I205" t="str">
        <f t="shared" si="25"/>
        <v>0.5</v>
      </c>
      <c r="J205" t="str">
        <f t="shared" si="26"/>
        <v>play 67.10</v>
      </c>
      <c r="K205" t="str">
        <f t="shared" si="27"/>
        <v>sleep 0.5</v>
      </c>
    </row>
    <row r="206" spans="1:11" x14ac:dyDescent="0.5">
      <c r="A206" s="2">
        <v>2010</v>
      </c>
      <c r="B206" s="2">
        <v>1091887</v>
      </c>
      <c r="C206" s="2" t="s">
        <v>7</v>
      </c>
      <c r="D206" s="2">
        <v>131699</v>
      </c>
      <c r="E206" s="3">
        <f t="shared" si="21"/>
        <v>125.34323774255883</v>
      </c>
      <c r="F206" s="3">
        <f t="shared" si="22"/>
        <v>0.12061596117546962</v>
      </c>
      <c r="G206" s="3">
        <f t="shared" si="23"/>
        <v>72.061596117546969</v>
      </c>
      <c r="H206" s="3" t="str">
        <f t="shared" si="24"/>
        <v>72.06</v>
      </c>
      <c r="I206" t="str">
        <f t="shared" si="25"/>
        <v>0.5</v>
      </c>
      <c r="J206" t="str">
        <f t="shared" si="26"/>
        <v>play 72.06</v>
      </c>
      <c r="K206" t="str">
        <f t="shared" si="27"/>
        <v>sleep 0.5</v>
      </c>
    </row>
    <row r="207" spans="1:11" x14ac:dyDescent="0.5">
      <c r="A207" s="2">
        <v>2010</v>
      </c>
      <c r="B207" s="2">
        <v>1091887</v>
      </c>
      <c r="C207" s="2" t="s">
        <v>8</v>
      </c>
      <c r="D207" s="2">
        <v>112130</v>
      </c>
      <c r="E207" s="3">
        <f t="shared" si="21"/>
        <v>110.96494515102755</v>
      </c>
      <c r="F207" s="3">
        <f t="shared" si="22"/>
        <v>0.10269377692013917</v>
      </c>
      <c r="G207" s="3">
        <f t="shared" si="23"/>
        <v>70.269377692013919</v>
      </c>
      <c r="H207" s="3" t="str">
        <f t="shared" si="24"/>
        <v>70.27</v>
      </c>
      <c r="I207" t="str">
        <f t="shared" si="25"/>
        <v>0.5</v>
      </c>
      <c r="J207" t="str">
        <f t="shared" si="26"/>
        <v>play 70.27</v>
      </c>
      <c r="K207" t="str">
        <f t="shared" si="27"/>
        <v>sleep 0.5</v>
      </c>
    </row>
    <row r="208" spans="1:11" x14ac:dyDescent="0.5">
      <c r="A208" s="2">
        <v>2010</v>
      </c>
      <c r="B208" s="2">
        <v>1091887</v>
      </c>
      <c r="C208" s="2" t="s">
        <v>9</v>
      </c>
      <c r="D208" s="2">
        <v>78748</v>
      </c>
      <c r="E208" s="3">
        <f t="shared" si="21"/>
        <v>86.437572097192529</v>
      </c>
      <c r="F208" s="3">
        <f t="shared" si="22"/>
        <v>7.2121016185740836E-2</v>
      </c>
      <c r="G208" s="3">
        <f t="shared" si="23"/>
        <v>67.212101618574081</v>
      </c>
      <c r="H208" s="3" t="str">
        <f t="shared" si="24"/>
        <v>67.21</v>
      </c>
      <c r="I208" t="str">
        <f t="shared" si="25"/>
        <v>0.5</v>
      </c>
      <c r="J208" t="str">
        <f t="shared" si="26"/>
        <v>play 67.21</v>
      </c>
      <c r="K208" t="str">
        <f t="shared" si="27"/>
        <v>sleep 0.5</v>
      </c>
    </row>
    <row r="209" spans="1:11" x14ac:dyDescent="0.5">
      <c r="A209" s="2">
        <v>2010</v>
      </c>
      <c r="B209" s="2">
        <v>1091887</v>
      </c>
      <c r="C209" s="2" t="s">
        <v>10</v>
      </c>
      <c r="D209" s="2">
        <v>81553</v>
      </c>
      <c r="E209" s="3">
        <f t="shared" si="21"/>
        <v>88.498541524309161</v>
      </c>
      <c r="F209" s="3">
        <f t="shared" si="22"/>
        <v>7.4689963338697138E-2</v>
      </c>
      <c r="G209" s="3">
        <f t="shared" si="23"/>
        <v>67.468996333869711</v>
      </c>
      <c r="H209" s="3" t="str">
        <f t="shared" si="24"/>
        <v>67.47</v>
      </c>
      <c r="I209" t="str">
        <f t="shared" si="25"/>
        <v>0.5</v>
      </c>
      <c r="J209" t="str">
        <f t="shared" si="26"/>
        <v>play 67.47</v>
      </c>
      <c r="K209" t="str">
        <f t="shared" si="27"/>
        <v>sleep 0.5</v>
      </c>
    </row>
    <row r="210" spans="1:11" x14ac:dyDescent="0.5">
      <c r="A210" s="2">
        <v>2010</v>
      </c>
      <c r="B210" s="2">
        <v>1091887</v>
      </c>
      <c r="C210" s="2" t="s">
        <v>11</v>
      </c>
      <c r="D210" s="2">
        <v>69735</v>
      </c>
      <c r="E210" s="3">
        <f t="shared" si="21"/>
        <v>79.815284237441318</v>
      </c>
      <c r="F210" s="3">
        <f t="shared" si="22"/>
        <v>6.3866499005849509E-2</v>
      </c>
      <c r="G210" s="3">
        <f t="shared" si="23"/>
        <v>66.386649900584956</v>
      </c>
      <c r="H210" s="3" t="str">
        <f t="shared" si="24"/>
        <v>66.39</v>
      </c>
      <c r="I210" t="str">
        <f t="shared" si="25"/>
        <v>0.5</v>
      </c>
      <c r="J210" t="str">
        <f t="shared" si="26"/>
        <v>play 66.39</v>
      </c>
      <c r="K210" t="str">
        <f t="shared" si="27"/>
        <v>sleep 0.5</v>
      </c>
    </row>
    <row r="211" spans="1:11" x14ac:dyDescent="0.5">
      <c r="A211" s="2">
        <v>2010</v>
      </c>
      <c r="B211" s="2">
        <v>1091887</v>
      </c>
      <c r="C211" s="2" t="s">
        <v>12</v>
      </c>
      <c r="D211" s="2">
        <v>125573</v>
      </c>
      <c r="E211" s="3">
        <f t="shared" si="21"/>
        <v>120.84216868355118</v>
      </c>
      <c r="F211" s="3">
        <f t="shared" si="22"/>
        <v>0.11500549049489553</v>
      </c>
      <c r="G211" s="3">
        <f t="shared" si="23"/>
        <v>71.50054904948955</v>
      </c>
      <c r="H211" s="3" t="str">
        <f t="shared" si="24"/>
        <v>71.50</v>
      </c>
      <c r="I211" t="str">
        <f t="shared" si="25"/>
        <v>0.5</v>
      </c>
      <c r="J211" t="str">
        <f t="shared" si="26"/>
        <v>play 71.50</v>
      </c>
      <c r="K211" t="str">
        <f t="shared" si="27"/>
        <v>sleep 0.5</v>
      </c>
    </row>
    <row r="212" spans="1:11" x14ac:dyDescent="0.5">
      <c r="A212" s="2">
        <v>2010</v>
      </c>
      <c r="B212" s="2">
        <v>1091887</v>
      </c>
      <c r="C212" s="2" t="s">
        <v>13</v>
      </c>
      <c r="D212" s="2">
        <v>105073</v>
      </c>
      <c r="E212" s="3">
        <f t="shared" si="21"/>
        <v>105.77982527681648</v>
      </c>
      <c r="F212" s="3">
        <f t="shared" si="22"/>
        <v>9.6230653904662289E-2</v>
      </c>
      <c r="G212" s="3">
        <f t="shared" si="23"/>
        <v>69.623065390466223</v>
      </c>
      <c r="H212" s="3" t="str">
        <f t="shared" si="24"/>
        <v>69.62</v>
      </c>
      <c r="I212" t="str">
        <f t="shared" si="25"/>
        <v>0.5</v>
      </c>
      <c r="J212" t="str">
        <f t="shared" si="26"/>
        <v>play 69.62</v>
      </c>
      <c r="K212" t="str">
        <f t="shared" si="27"/>
        <v>sleep 0.5</v>
      </c>
    </row>
    <row r="213" spans="1:11" x14ac:dyDescent="0.5">
      <c r="A213" s="2">
        <v>2010</v>
      </c>
      <c r="B213" s="2">
        <v>1091887</v>
      </c>
      <c r="C213" s="2" t="s">
        <v>14</v>
      </c>
      <c r="D213" s="2">
        <v>151647</v>
      </c>
      <c r="E213" s="3">
        <f t="shared" si="21"/>
        <v>140</v>
      </c>
      <c r="F213" s="3">
        <f t="shared" si="22"/>
        <v>0.13888525094629756</v>
      </c>
      <c r="G213" s="3">
        <f t="shared" si="23"/>
        <v>73.888525094629756</v>
      </c>
      <c r="H213" s="3" t="str">
        <f t="shared" si="24"/>
        <v>73.89</v>
      </c>
      <c r="I213" t="str">
        <f t="shared" si="25"/>
        <v>0.5</v>
      </c>
      <c r="J213" t="str">
        <f t="shared" si="26"/>
        <v>play 73.89</v>
      </c>
      <c r="K213" t="str">
        <f t="shared" si="27"/>
        <v>sleep 0.5</v>
      </c>
    </row>
    <row r="214" spans="1:11" x14ac:dyDescent="0.5">
      <c r="A214" s="2">
        <v>2010</v>
      </c>
      <c r="B214" s="2">
        <v>1091887</v>
      </c>
      <c r="C214" s="2" t="s">
        <v>15</v>
      </c>
      <c r="D214" s="2">
        <v>110567</v>
      </c>
      <c r="E214" s="3">
        <f t="shared" si="21"/>
        <v>109.81653330982138</v>
      </c>
      <c r="F214" s="3">
        <f t="shared" si="22"/>
        <v>0.1012623101108448</v>
      </c>
      <c r="G214" s="3">
        <f t="shared" si="23"/>
        <v>70.126231011084485</v>
      </c>
      <c r="H214" s="3" t="str">
        <f t="shared" si="24"/>
        <v>70.13</v>
      </c>
      <c r="I214" t="str">
        <f t="shared" si="25"/>
        <v>2.50</v>
      </c>
      <c r="J214" t="str">
        <f t="shared" si="26"/>
        <v>play 70.13</v>
      </c>
      <c r="K214" t="str">
        <f t="shared" si="27"/>
        <v>sleep 2.50</v>
      </c>
    </row>
    <row r="215" spans="1:11" x14ac:dyDescent="0.5">
      <c r="A215" s="2">
        <v>2011</v>
      </c>
      <c r="B215" s="2">
        <v>1009173</v>
      </c>
      <c r="C215" s="2" t="s">
        <v>5</v>
      </c>
      <c r="D215" s="2">
        <v>44167</v>
      </c>
      <c r="E215" s="3">
        <f t="shared" si="21"/>
        <v>61.029235641178246</v>
      </c>
      <c r="F215" s="3">
        <f t="shared" si="22"/>
        <v>4.3765538713382145E-2</v>
      </c>
      <c r="G215" s="3">
        <f t="shared" si="23"/>
        <v>64.376553871338217</v>
      </c>
      <c r="H215" s="3" t="str">
        <f t="shared" si="24"/>
        <v>64.38</v>
      </c>
      <c r="I215" t="str">
        <f t="shared" si="25"/>
        <v>0.5</v>
      </c>
      <c r="J215" t="str">
        <f t="shared" si="26"/>
        <v>play 64.38</v>
      </c>
      <c r="K215" t="str">
        <f t="shared" si="27"/>
        <v>sleep 0.5</v>
      </c>
    </row>
    <row r="216" spans="1:11" x14ac:dyDescent="0.5">
      <c r="A216" s="2">
        <v>2011</v>
      </c>
      <c r="B216" s="2">
        <v>1009173</v>
      </c>
      <c r="C216" s="2" t="s">
        <v>6</v>
      </c>
      <c r="D216" s="2">
        <v>72550</v>
      </c>
      <c r="E216" s="3">
        <f t="shared" si="21"/>
        <v>81.883601149146585</v>
      </c>
      <c r="F216" s="3">
        <f t="shared" si="22"/>
        <v>7.1890548003166951E-2</v>
      </c>
      <c r="G216" s="3">
        <f t="shared" si="23"/>
        <v>67.189054800316697</v>
      </c>
      <c r="H216" s="3" t="str">
        <f t="shared" si="24"/>
        <v>67.19</v>
      </c>
      <c r="I216" t="str">
        <f t="shared" si="25"/>
        <v>0.5</v>
      </c>
      <c r="J216" t="str">
        <f t="shared" si="26"/>
        <v>play 67.19</v>
      </c>
      <c r="K216" t="str">
        <f t="shared" si="27"/>
        <v>sleep 0.5</v>
      </c>
    </row>
    <row r="217" spans="1:11" x14ac:dyDescent="0.5">
      <c r="A217" s="2">
        <v>2011</v>
      </c>
      <c r="B217" s="2">
        <v>1009173</v>
      </c>
      <c r="C217" s="2" t="s">
        <v>7</v>
      </c>
      <c r="D217" s="2">
        <v>127674</v>
      </c>
      <c r="E217" s="3">
        <f t="shared" si="21"/>
        <v>122.38587519562678</v>
      </c>
      <c r="F217" s="3">
        <f t="shared" si="22"/>
        <v>0.12651349174026655</v>
      </c>
      <c r="G217" s="3">
        <f t="shared" si="23"/>
        <v>72.651349174026649</v>
      </c>
      <c r="H217" s="3" t="str">
        <f t="shared" si="24"/>
        <v>72.65</v>
      </c>
      <c r="I217" t="str">
        <f t="shared" si="25"/>
        <v>0.5</v>
      </c>
      <c r="J217" t="str">
        <f t="shared" si="26"/>
        <v>play 72.65</v>
      </c>
      <c r="K217" t="str">
        <f t="shared" si="27"/>
        <v>sleep 0.5</v>
      </c>
    </row>
    <row r="218" spans="1:11" x14ac:dyDescent="0.5">
      <c r="A218" s="2">
        <v>2011</v>
      </c>
      <c r="B218" s="2">
        <v>1009173</v>
      </c>
      <c r="C218" s="2" t="s">
        <v>8</v>
      </c>
      <c r="D218" s="2">
        <v>107112</v>
      </c>
      <c r="E218" s="3">
        <f t="shared" si="21"/>
        <v>107.27797738444244</v>
      </c>
      <c r="F218" s="3">
        <f t="shared" si="22"/>
        <v>0.10613839252536483</v>
      </c>
      <c r="G218" s="3">
        <f t="shared" si="23"/>
        <v>70.613839252536479</v>
      </c>
      <c r="H218" s="3" t="str">
        <f t="shared" si="24"/>
        <v>70.61</v>
      </c>
      <c r="I218" t="str">
        <f t="shared" si="25"/>
        <v>0.5</v>
      </c>
      <c r="J218" t="str">
        <f t="shared" si="26"/>
        <v>play 70.61</v>
      </c>
      <c r="K218" t="str">
        <f t="shared" si="27"/>
        <v>sleep 0.5</v>
      </c>
    </row>
    <row r="219" spans="1:11" x14ac:dyDescent="0.5">
      <c r="A219" s="2">
        <v>2011</v>
      </c>
      <c r="B219" s="2">
        <v>1009173</v>
      </c>
      <c r="C219" s="2" t="s">
        <v>9</v>
      </c>
      <c r="D219" s="2">
        <v>73729</v>
      </c>
      <c r="E219" s="3">
        <f t="shared" si="21"/>
        <v>82.749869582148563</v>
      </c>
      <c r="F219" s="3">
        <f t="shared" si="22"/>
        <v>7.3058831340117106E-2</v>
      </c>
      <c r="G219" s="3">
        <f t="shared" si="23"/>
        <v>67.305883134011708</v>
      </c>
      <c r="H219" s="3" t="str">
        <f t="shared" si="24"/>
        <v>67.31</v>
      </c>
      <c r="I219" t="str">
        <f t="shared" si="25"/>
        <v>0.5</v>
      </c>
      <c r="J219" t="str">
        <f t="shared" si="26"/>
        <v>play 67.31</v>
      </c>
      <c r="K219" t="str">
        <f t="shared" si="27"/>
        <v>sleep 0.5</v>
      </c>
    </row>
    <row r="220" spans="1:11" x14ac:dyDescent="0.5">
      <c r="A220" s="2">
        <v>2011</v>
      </c>
      <c r="B220" s="2">
        <v>1009173</v>
      </c>
      <c r="C220" s="2" t="s">
        <v>10</v>
      </c>
      <c r="D220" s="2">
        <v>74961</v>
      </c>
      <c r="E220" s="3">
        <f t="shared" si="21"/>
        <v>83.655079683470376</v>
      </c>
      <c r="F220" s="3">
        <f t="shared" si="22"/>
        <v>7.4279632927159167E-2</v>
      </c>
      <c r="G220" s="3">
        <f t="shared" si="23"/>
        <v>67.427963292715916</v>
      </c>
      <c r="H220" s="3" t="str">
        <f t="shared" si="24"/>
        <v>67.43</v>
      </c>
      <c r="I220" t="str">
        <f t="shared" si="25"/>
        <v>0.5</v>
      </c>
      <c r="J220" t="str">
        <f t="shared" si="26"/>
        <v>play 67.43</v>
      </c>
      <c r="K220" t="str">
        <f t="shared" si="27"/>
        <v>sleep 0.5</v>
      </c>
    </row>
    <row r="221" spans="1:11" x14ac:dyDescent="0.5">
      <c r="A221" s="2">
        <v>2011</v>
      </c>
      <c r="B221" s="2">
        <v>1009173</v>
      </c>
      <c r="C221" s="2" t="s">
        <v>11</v>
      </c>
      <c r="D221" s="2">
        <v>49710</v>
      </c>
      <c r="E221" s="3">
        <f t="shared" si="21"/>
        <v>65.101946348667525</v>
      </c>
      <c r="F221" s="3">
        <f t="shared" si="22"/>
        <v>4.9258154944692337E-2</v>
      </c>
      <c r="G221" s="3">
        <f t="shared" si="23"/>
        <v>64.925815494469234</v>
      </c>
      <c r="H221" s="3" t="str">
        <f t="shared" si="24"/>
        <v>64.93</v>
      </c>
      <c r="I221" t="str">
        <f t="shared" si="25"/>
        <v>0.5</v>
      </c>
      <c r="J221" t="str">
        <f t="shared" si="26"/>
        <v>play 64.93</v>
      </c>
      <c r="K221" t="str">
        <f t="shared" si="27"/>
        <v>sleep 0.5</v>
      </c>
    </row>
    <row r="222" spans="1:11" x14ac:dyDescent="0.5">
      <c r="A222" s="2">
        <v>2011</v>
      </c>
      <c r="B222" s="2">
        <v>1009173</v>
      </c>
      <c r="C222" s="2" t="s">
        <v>12</v>
      </c>
      <c r="D222" s="2">
        <v>112822</v>
      </c>
      <c r="E222" s="3">
        <f t="shared" si="21"/>
        <v>111.47339108456219</v>
      </c>
      <c r="F222" s="3">
        <f t="shared" si="22"/>
        <v>0.11179649078998348</v>
      </c>
      <c r="G222" s="3">
        <f t="shared" si="23"/>
        <v>71.179649078998352</v>
      </c>
      <c r="H222" s="3" t="str">
        <f t="shared" si="24"/>
        <v>71.18</v>
      </c>
      <c r="I222" t="str">
        <f t="shared" si="25"/>
        <v>0.5</v>
      </c>
      <c r="J222" t="str">
        <f t="shared" si="26"/>
        <v>play 71.18</v>
      </c>
      <c r="K222" t="str">
        <f t="shared" si="27"/>
        <v>sleep 0.5</v>
      </c>
    </row>
    <row r="223" spans="1:11" x14ac:dyDescent="0.5">
      <c r="A223" s="2">
        <v>2011</v>
      </c>
      <c r="B223" s="2">
        <v>1009173</v>
      </c>
      <c r="C223" s="2" t="s">
        <v>13</v>
      </c>
      <c r="D223" s="2">
        <v>94314</v>
      </c>
      <c r="E223" s="3">
        <f t="shared" si="21"/>
        <v>97.874666607886795</v>
      </c>
      <c r="F223" s="3">
        <f t="shared" si="22"/>
        <v>9.3456721493737946E-2</v>
      </c>
      <c r="G223" s="3">
        <f t="shared" si="23"/>
        <v>69.345672149373797</v>
      </c>
      <c r="H223" s="3" t="str">
        <f t="shared" si="24"/>
        <v>69.35</v>
      </c>
      <c r="I223" t="str">
        <f t="shared" si="25"/>
        <v>0.5</v>
      </c>
      <c r="J223" t="str">
        <f t="shared" si="26"/>
        <v>play 69.35</v>
      </c>
      <c r="K223" t="str">
        <f t="shared" si="27"/>
        <v>sleep 0.5</v>
      </c>
    </row>
    <row r="224" spans="1:11" x14ac:dyDescent="0.5">
      <c r="A224" s="2">
        <v>2011</v>
      </c>
      <c r="B224" s="2">
        <v>1009173</v>
      </c>
      <c r="C224" s="2" t="s">
        <v>14</v>
      </c>
      <c r="D224" s="2">
        <v>146635</v>
      </c>
      <c r="E224" s="3">
        <f t="shared" si="21"/>
        <v>136.31744072416808</v>
      </c>
      <c r="F224" s="3">
        <f t="shared" si="22"/>
        <v>0.14530214343824102</v>
      </c>
      <c r="G224" s="3">
        <f t="shared" si="23"/>
        <v>74.530214343824099</v>
      </c>
      <c r="H224" s="3" t="str">
        <f t="shared" si="24"/>
        <v>74.53</v>
      </c>
      <c r="I224" t="str">
        <f t="shared" si="25"/>
        <v>0.5</v>
      </c>
      <c r="J224" t="str">
        <f t="shared" si="26"/>
        <v>play 74.53</v>
      </c>
      <c r="K224" t="str">
        <f t="shared" si="27"/>
        <v>sleep 0.5</v>
      </c>
    </row>
    <row r="225" spans="1:11" x14ac:dyDescent="0.5">
      <c r="A225" s="2">
        <v>2011</v>
      </c>
      <c r="B225" s="2">
        <v>1009173</v>
      </c>
      <c r="C225" s="2" t="s">
        <v>15</v>
      </c>
      <c r="D225" s="2">
        <v>105499</v>
      </c>
      <c r="E225" s="3">
        <f t="shared" si="21"/>
        <v>106.09282812029301</v>
      </c>
      <c r="F225" s="3">
        <f t="shared" si="22"/>
        <v>0.10454005408388849</v>
      </c>
      <c r="G225" s="3">
        <f t="shared" si="23"/>
        <v>70.454005408388852</v>
      </c>
      <c r="H225" s="3" t="str">
        <f t="shared" si="24"/>
        <v>70.45</v>
      </c>
      <c r="I225" t="str">
        <f t="shared" si="25"/>
        <v>2.50</v>
      </c>
      <c r="J225" t="str">
        <f t="shared" si="26"/>
        <v>play 70.45</v>
      </c>
      <c r="K225" t="str">
        <f t="shared" si="27"/>
        <v>sleep 2.50</v>
      </c>
    </row>
    <row r="226" spans="1:11" x14ac:dyDescent="0.5">
      <c r="A226" s="2">
        <v>2012</v>
      </c>
      <c r="B226" s="2">
        <v>965297</v>
      </c>
      <c r="C226" s="2" t="s">
        <v>5</v>
      </c>
      <c r="D226" s="2">
        <v>42854</v>
      </c>
      <c r="E226" s="3">
        <f t="shared" si="21"/>
        <v>60.064510914688356</v>
      </c>
      <c r="F226" s="3">
        <f t="shared" si="22"/>
        <v>4.4394626731461925E-2</v>
      </c>
      <c r="G226" s="3">
        <f t="shared" si="23"/>
        <v>64.439462673146195</v>
      </c>
      <c r="H226" s="3" t="str">
        <f t="shared" si="24"/>
        <v>64.44</v>
      </c>
      <c r="I226" t="str">
        <f t="shared" si="25"/>
        <v>0.5</v>
      </c>
      <c r="J226" t="str">
        <f t="shared" si="26"/>
        <v>play 64.44</v>
      </c>
      <c r="K226" t="str">
        <f t="shared" si="27"/>
        <v>sleep 0.5</v>
      </c>
    </row>
    <row r="227" spans="1:11" x14ac:dyDescent="0.5">
      <c r="A227" s="2">
        <v>2012</v>
      </c>
      <c r="B227" s="2">
        <v>965297</v>
      </c>
      <c r="C227" s="2" t="s">
        <v>6</v>
      </c>
      <c r="D227" s="2">
        <v>67508</v>
      </c>
      <c r="E227" s="3">
        <f t="shared" si="21"/>
        <v>78.178999419548717</v>
      </c>
      <c r="F227" s="3">
        <f t="shared" si="22"/>
        <v>6.9934952662237634E-2</v>
      </c>
      <c r="G227" s="3">
        <f t="shared" si="23"/>
        <v>66.993495266223761</v>
      </c>
      <c r="H227" s="3" t="str">
        <f t="shared" si="24"/>
        <v>66.99</v>
      </c>
      <c r="I227" t="str">
        <f t="shared" si="25"/>
        <v>0.5</v>
      </c>
      <c r="J227" t="str">
        <f t="shared" si="26"/>
        <v>play 66.99</v>
      </c>
      <c r="K227" t="str">
        <f t="shared" si="27"/>
        <v>sleep 0.5</v>
      </c>
    </row>
    <row r="228" spans="1:11" x14ac:dyDescent="0.5">
      <c r="A228" s="2">
        <v>2012</v>
      </c>
      <c r="B228" s="2">
        <v>965297</v>
      </c>
      <c r="C228" s="2" t="s">
        <v>7</v>
      </c>
      <c r="D228" s="2">
        <v>118433</v>
      </c>
      <c r="E228" s="3">
        <f t="shared" si="21"/>
        <v>115.59606468725431</v>
      </c>
      <c r="F228" s="3">
        <f t="shared" si="22"/>
        <v>0.12269073663338848</v>
      </c>
      <c r="G228" s="3">
        <f t="shared" si="23"/>
        <v>72.269073663338844</v>
      </c>
      <c r="H228" s="3" t="str">
        <f t="shared" si="24"/>
        <v>72.27</v>
      </c>
      <c r="I228" t="str">
        <f t="shared" si="25"/>
        <v>0.5</v>
      </c>
      <c r="J228" t="str">
        <f t="shared" si="26"/>
        <v>play 72.27</v>
      </c>
      <c r="K228" t="str">
        <f t="shared" si="27"/>
        <v>sleep 0.5</v>
      </c>
    </row>
    <row r="229" spans="1:11" x14ac:dyDescent="0.5">
      <c r="A229" s="2">
        <v>2012</v>
      </c>
      <c r="B229" s="2">
        <v>965297</v>
      </c>
      <c r="C229" s="2" t="s">
        <v>8</v>
      </c>
      <c r="D229" s="2">
        <v>100744</v>
      </c>
      <c r="E229" s="3">
        <f t="shared" si="21"/>
        <v>102.59909919838944</v>
      </c>
      <c r="F229" s="3">
        <f t="shared" si="22"/>
        <v>0.10436580658595231</v>
      </c>
      <c r="G229" s="3">
        <f t="shared" si="23"/>
        <v>70.436580658595233</v>
      </c>
      <c r="H229" s="3" t="str">
        <f t="shared" si="24"/>
        <v>70.44</v>
      </c>
      <c r="I229" t="str">
        <f t="shared" si="25"/>
        <v>0.5</v>
      </c>
      <c r="J229" t="str">
        <f t="shared" si="26"/>
        <v>play 70.44</v>
      </c>
      <c r="K229" t="str">
        <f t="shared" si="27"/>
        <v>sleep 0.5</v>
      </c>
    </row>
    <row r="230" spans="1:11" x14ac:dyDescent="0.5">
      <c r="A230" s="2">
        <v>2012</v>
      </c>
      <c r="B230" s="2">
        <v>965297</v>
      </c>
      <c r="C230" s="2" t="s">
        <v>9</v>
      </c>
      <c r="D230" s="2">
        <v>51781</v>
      </c>
      <c r="E230" s="3">
        <f t="shared" si="21"/>
        <v>66.623610406977178</v>
      </c>
      <c r="F230" s="3">
        <f t="shared" si="22"/>
        <v>5.3642557679139169E-2</v>
      </c>
      <c r="G230" s="3">
        <f t="shared" si="23"/>
        <v>65.364255767913917</v>
      </c>
      <c r="H230" s="3" t="str">
        <f t="shared" si="24"/>
        <v>65.36</v>
      </c>
      <c r="I230" t="str">
        <f t="shared" si="25"/>
        <v>0.5</v>
      </c>
      <c r="J230" t="str">
        <f t="shared" si="26"/>
        <v>play 65.36</v>
      </c>
      <c r="K230" t="str">
        <f t="shared" si="27"/>
        <v>sleep 0.5</v>
      </c>
    </row>
    <row r="231" spans="1:11" x14ac:dyDescent="0.5">
      <c r="A231" s="2">
        <v>2012</v>
      </c>
      <c r="B231" s="2">
        <v>965297</v>
      </c>
      <c r="C231" s="2" t="s">
        <v>10</v>
      </c>
      <c r="D231" s="2">
        <v>75564</v>
      </c>
      <c r="E231" s="3">
        <f t="shared" si="21"/>
        <v>84.098133004166016</v>
      </c>
      <c r="F231" s="3">
        <f t="shared" si="22"/>
        <v>7.8280570643024891E-2</v>
      </c>
      <c r="G231" s="3">
        <f t="shared" si="23"/>
        <v>67.828057064302484</v>
      </c>
      <c r="H231" s="3" t="str">
        <f t="shared" si="24"/>
        <v>67.83</v>
      </c>
      <c r="I231" t="str">
        <f t="shared" si="25"/>
        <v>0.5</v>
      </c>
      <c r="J231" t="str">
        <f t="shared" si="26"/>
        <v>play 67.83</v>
      </c>
      <c r="K231" t="str">
        <f t="shared" si="27"/>
        <v>sleep 0.5</v>
      </c>
    </row>
    <row r="232" spans="1:11" x14ac:dyDescent="0.5">
      <c r="A232" s="2">
        <v>2012</v>
      </c>
      <c r="B232" s="2">
        <v>965297</v>
      </c>
      <c r="C232" s="2" t="s">
        <v>11</v>
      </c>
      <c r="D232" s="2">
        <v>75644</v>
      </c>
      <c r="E232" s="3">
        <f t="shared" si="21"/>
        <v>84.15691288087524</v>
      </c>
      <c r="F232" s="3">
        <f t="shared" si="22"/>
        <v>7.8363446690500438E-2</v>
      </c>
      <c r="G232" s="3">
        <f t="shared" si="23"/>
        <v>67.83634466905005</v>
      </c>
      <c r="H232" s="3" t="str">
        <f t="shared" si="24"/>
        <v>67.84</v>
      </c>
      <c r="I232" t="str">
        <f t="shared" si="25"/>
        <v>0.5</v>
      </c>
      <c r="J232" t="str">
        <f t="shared" si="26"/>
        <v>play 67.84</v>
      </c>
      <c r="K232" t="str">
        <f t="shared" si="27"/>
        <v>sleep 0.5</v>
      </c>
    </row>
    <row r="233" spans="1:11" x14ac:dyDescent="0.5">
      <c r="A233" s="2">
        <v>2012</v>
      </c>
      <c r="B233" s="2">
        <v>965297</v>
      </c>
      <c r="C233" s="2" t="s">
        <v>12</v>
      </c>
      <c r="D233" s="2">
        <v>101272</v>
      </c>
      <c r="E233" s="3">
        <f t="shared" si="21"/>
        <v>102.98704638467021</v>
      </c>
      <c r="F233" s="3">
        <f t="shared" si="22"/>
        <v>0.10491278849929089</v>
      </c>
      <c r="G233" s="3">
        <f t="shared" si="23"/>
        <v>70.491278849929088</v>
      </c>
      <c r="H233" s="3" t="str">
        <f t="shared" si="24"/>
        <v>70.49</v>
      </c>
      <c r="I233" t="str">
        <f t="shared" si="25"/>
        <v>0.5</v>
      </c>
      <c r="J233" t="str">
        <f t="shared" si="26"/>
        <v>play 70.49</v>
      </c>
      <c r="K233" t="str">
        <f t="shared" si="27"/>
        <v>sleep 0.5</v>
      </c>
    </row>
    <row r="234" spans="1:11" x14ac:dyDescent="0.5">
      <c r="A234" s="2">
        <v>2012</v>
      </c>
      <c r="B234" s="2">
        <v>965297</v>
      </c>
      <c r="C234" s="2" t="s">
        <v>13</v>
      </c>
      <c r="D234" s="2">
        <v>92418</v>
      </c>
      <c r="E234" s="3">
        <f t="shared" si="21"/>
        <v>96.481583529878549</v>
      </c>
      <c r="F234" s="3">
        <f t="shared" si="22"/>
        <v>9.5740481944935077E-2</v>
      </c>
      <c r="G234" s="3">
        <f t="shared" si="23"/>
        <v>69.574048194493514</v>
      </c>
      <c r="H234" s="3" t="str">
        <f t="shared" si="24"/>
        <v>69.57</v>
      </c>
      <c r="I234" t="str">
        <f t="shared" si="25"/>
        <v>0.5</v>
      </c>
      <c r="J234" t="str">
        <f t="shared" si="26"/>
        <v>play 69.57</v>
      </c>
      <c r="K234" t="str">
        <f t="shared" si="27"/>
        <v>sleep 0.5</v>
      </c>
    </row>
    <row r="235" spans="1:11" x14ac:dyDescent="0.5">
      <c r="A235" s="2">
        <v>2012</v>
      </c>
      <c r="B235" s="2">
        <v>965297</v>
      </c>
      <c r="C235" s="2" t="s">
        <v>14</v>
      </c>
      <c r="D235" s="2">
        <v>139484</v>
      </c>
      <c r="E235" s="3">
        <f t="shared" si="21"/>
        <v>131.0632544948237</v>
      </c>
      <c r="F235" s="3">
        <f t="shared" si="22"/>
        <v>0.14449853257598438</v>
      </c>
      <c r="G235" s="3">
        <f t="shared" si="23"/>
        <v>74.449853257598434</v>
      </c>
      <c r="H235" s="3" t="str">
        <f t="shared" si="24"/>
        <v>74.45</v>
      </c>
      <c r="I235" t="str">
        <f t="shared" si="25"/>
        <v>0.5</v>
      </c>
      <c r="J235" t="str">
        <f t="shared" si="26"/>
        <v>play 74.45</v>
      </c>
      <c r="K235" t="str">
        <f t="shared" si="27"/>
        <v>sleep 0.5</v>
      </c>
    </row>
    <row r="236" spans="1:11" x14ac:dyDescent="0.5">
      <c r="A236" s="2">
        <v>2012</v>
      </c>
      <c r="B236" s="2">
        <v>965297</v>
      </c>
      <c r="C236" s="2" t="s">
        <v>15</v>
      </c>
      <c r="D236" s="2">
        <v>99595</v>
      </c>
      <c r="E236" s="3">
        <f t="shared" si="21"/>
        <v>101.75487321915342</v>
      </c>
      <c r="F236" s="3">
        <f t="shared" si="22"/>
        <v>0.10317549935408481</v>
      </c>
      <c r="G236" s="3">
        <f t="shared" si="23"/>
        <v>70.317549935408479</v>
      </c>
      <c r="H236" s="3" t="str">
        <f t="shared" si="24"/>
        <v>70.32</v>
      </c>
      <c r="I236" t="str">
        <f t="shared" si="25"/>
        <v>2.50</v>
      </c>
      <c r="J236" t="str">
        <f t="shared" si="26"/>
        <v>play 70.32</v>
      </c>
      <c r="K236" t="str">
        <f t="shared" si="27"/>
        <v>sleep 2.50</v>
      </c>
    </row>
    <row r="237" spans="1:11" x14ac:dyDescent="0.5">
      <c r="A237" s="2">
        <v>2013</v>
      </c>
      <c r="B237" s="2">
        <v>927563</v>
      </c>
      <c r="C237" s="2" t="s">
        <v>5</v>
      </c>
      <c r="D237" s="2">
        <v>42626</v>
      </c>
      <c r="E237" s="3">
        <f t="shared" si="21"/>
        <v>59.896988266067112</v>
      </c>
      <c r="F237" s="3">
        <f t="shared" si="22"/>
        <v>4.5954830022327323E-2</v>
      </c>
      <c r="G237" s="3">
        <f t="shared" si="23"/>
        <v>64.595483002232726</v>
      </c>
      <c r="H237" s="3" t="str">
        <f t="shared" si="24"/>
        <v>64.60</v>
      </c>
      <c r="I237" t="str">
        <f t="shared" si="25"/>
        <v>0.5</v>
      </c>
      <c r="J237" t="str">
        <f t="shared" si="26"/>
        <v>play 64.60</v>
      </c>
      <c r="K237" t="str">
        <f t="shared" si="27"/>
        <v>sleep 0.5</v>
      </c>
    </row>
    <row r="238" spans="1:11" x14ac:dyDescent="0.5">
      <c r="A238" s="2">
        <v>2013</v>
      </c>
      <c r="B238" s="2">
        <v>927563</v>
      </c>
      <c r="C238" s="2" t="s">
        <v>6</v>
      </c>
      <c r="D238" s="2">
        <v>72794</v>
      </c>
      <c r="E238" s="3">
        <f t="shared" si="21"/>
        <v>82.062879773109671</v>
      </c>
      <c r="F238" s="3">
        <f t="shared" si="22"/>
        <v>7.8478766401850877E-2</v>
      </c>
      <c r="G238" s="3">
        <f t="shared" si="23"/>
        <v>67.847876640185092</v>
      </c>
      <c r="H238" s="3" t="str">
        <f t="shared" si="24"/>
        <v>67.85</v>
      </c>
      <c r="I238" t="str">
        <f t="shared" si="25"/>
        <v>0.5</v>
      </c>
      <c r="J238" t="str">
        <f t="shared" si="26"/>
        <v>play 67.85</v>
      </c>
      <c r="K238" t="str">
        <f t="shared" si="27"/>
        <v>sleep 0.5</v>
      </c>
    </row>
    <row r="239" spans="1:11" x14ac:dyDescent="0.5">
      <c r="A239" s="2">
        <v>2013</v>
      </c>
      <c r="B239" s="2">
        <v>927563</v>
      </c>
      <c r="C239" s="2" t="s">
        <v>7</v>
      </c>
      <c r="D239" s="2">
        <v>116267</v>
      </c>
      <c r="E239" s="3">
        <f t="shared" si="21"/>
        <v>114.0045995253525</v>
      </c>
      <c r="F239" s="3">
        <f t="shared" si="22"/>
        <v>0.12534674194636913</v>
      </c>
      <c r="G239" s="3">
        <f t="shared" si="23"/>
        <v>72.534674194636921</v>
      </c>
      <c r="H239" s="3" t="str">
        <f t="shared" si="24"/>
        <v>72.53</v>
      </c>
      <c r="I239" t="str">
        <f t="shared" si="25"/>
        <v>0.5</v>
      </c>
      <c r="J239" t="str">
        <f t="shared" si="26"/>
        <v>play 72.53</v>
      </c>
      <c r="K239" t="str">
        <f t="shared" si="27"/>
        <v>sleep 0.5</v>
      </c>
    </row>
    <row r="240" spans="1:11" x14ac:dyDescent="0.5">
      <c r="A240" s="2">
        <v>2013</v>
      </c>
      <c r="B240" s="2">
        <v>927563</v>
      </c>
      <c r="C240" s="2" t="s">
        <v>8</v>
      </c>
      <c r="D240" s="2">
        <v>105310</v>
      </c>
      <c r="E240" s="3">
        <f t="shared" si="21"/>
        <v>105.95396066156751</v>
      </c>
      <c r="F240" s="3">
        <f t="shared" si="22"/>
        <v>0.1135340672277786</v>
      </c>
      <c r="G240" s="3">
        <f t="shared" si="23"/>
        <v>71.353406722777862</v>
      </c>
      <c r="H240" s="3" t="str">
        <f t="shared" si="24"/>
        <v>71.35</v>
      </c>
      <c r="I240" t="str">
        <f t="shared" si="25"/>
        <v>0.5</v>
      </c>
      <c r="J240" t="str">
        <f t="shared" si="26"/>
        <v>play 71.35</v>
      </c>
      <c r="K240" t="str">
        <f t="shared" si="27"/>
        <v>sleep 0.5</v>
      </c>
    </row>
    <row r="241" spans="1:11" x14ac:dyDescent="0.5">
      <c r="A241" s="2">
        <v>2013</v>
      </c>
      <c r="B241" s="2">
        <v>927563</v>
      </c>
      <c r="C241" s="2" t="s">
        <v>9</v>
      </c>
      <c r="D241" s="2">
        <v>67770</v>
      </c>
      <c r="E241" s="3">
        <f t="shared" si="21"/>
        <v>78.37150351577138</v>
      </c>
      <c r="F241" s="3">
        <f t="shared" si="22"/>
        <v>7.3062422714144482E-2</v>
      </c>
      <c r="G241" s="3">
        <f t="shared" si="23"/>
        <v>67.306242271414447</v>
      </c>
      <c r="H241" s="3" t="str">
        <f t="shared" si="24"/>
        <v>67.31</v>
      </c>
      <c r="I241" t="str">
        <f t="shared" si="25"/>
        <v>0.5</v>
      </c>
      <c r="J241" t="str">
        <f t="shared" si="26"/>
        <v>play 67.31</v>
      </c>
      <c r="K241" t="str">
        <f t="shared" si="27"/>
        <v>sleep 0.5</v>
      </c>
    </row>
    <row r="242" spans="1:11" x14ac:dyDescent="0.5">
      <c r="A242" s="2">
        <v>2013</v>
      </c>
      <c r="B242" s="2">
        <v>927563</v>
      </c>
      <c r="C242" s="2" t="s">
        <v>10</v>
      </c>
      <c r="D242" s="2">
        <v>68092</v>
      </c>
      <c r="E242" s="3">
        <f t="shared" si="21"/>
        <v>78.60809251952594</v>
      </c>
      <c r="F242" s="3">
        <f t="shared" si="22"/>
        <v>7.3409568945721204E-2</v>
      </c>
      <c r="G242" s="3">
        <f t="shared" si="23"/>
        <v>67.340956894572116</v>
      </c>
      <c r="H242" s="3" t="str">
        <f t="shared" si="24"/>
        <v>67.34</v>
      </c>
      <c r="I242" t="str">
        <f t="shared" si="25"/>
        <v>0.5</v>
      </c>
      <c r="J242" t="str">
        <f t="shared" si="26"/>
        <v>play 67.34</v>
      </c>
      <c r="K242" t="str">
        <f t="shared" si="27"/>
        <v>sleep 0.5</v>
      </c>
    </row>
    <row r="243" spans="1:11" x14ac:dyDescent="0.5">
      <c r="A243" s="2">
        <v>2013</v>
      </c>
      <c r="B243" s="2">
        <v>927563</v>
      </c>
      <c r="C243" s="2" t="s">
        <v>11</v>
      </c>
      <c r="D243" s="2">
        <v>68252</v>
      </c>
      <c r="E243" s="3">
        <f t="shared" si="21"/>
        <v>78.725652272944359</v>
      </c>
      <c r="F243" s="3">
        <f t="shared" si="22"/>
        <v>7.358206396762268E-2</v>
      </c>
      <c r="G243" s="3">
        <f t="shared" si="23"/>
        <v>67.35820639676227</v>
      </c>
      <c r="H243" s="3" t="str">
        <f t="shared" si="24"/>
        <v>67.36</v>
      </c>
      <c r="I243" t="str">
        <f t="shared" si="25"/>
        <v>0.5</v>
      </c>
      <c r="J243" t="str">
        <f t="shared" si="26"/>
        <v>play 67.36</v>
      </c>
      <c r="K243" t="str">
        <f t="shared" si="27"/>
        <v>sleep 0.5</v>
      </c>
    </row>
    <row r="244" spans="1:11" x14ac:dyDescent="0.5">
      <c r="A244" s="2">
        <v>2013</v>
      </c>
      <c r="B244" s="2">
        <v>927563</v>
      </c>
      <c r="C244" s="2" t="s">
        <v>12</v>
      </c>
      <c r="D244" s="2">
        <v>102176</v>
      </c>
      <c r="E244" s="3">
        <f t="shared" si="21"/>
        <v>103.65125899148427</v>
      </c>
      <c r="F244" s="3">
        <f t="shared" si="22"/>
        <v>0.11015532098628342</v>
      </c>
      <c r="G244" s="3">
        <f t="shared" si="23"/>
        <v>71.015532098628341</v>
      </c>
      <c r="H244" s="3" t="str">
        <f t="shared" si="24"/>
        <v>71.02</v>
      </c>
      <c r="I244" t="str">
        <f t="shared" si="25"/>
        <v>0.5</v>
      </c>
      <c r="J244" t="str">
        <f t="shared" si="26"/>
        <v>play 71.02</v>
      </c>
      <c r="K244" t="str">
        <f t="shared" si="27"/>
        <v>sleep 0.5</v>
      </c>
    </row>
    <row r="245" spans="1:11" x14ac:dyDescent="0.5">
      <c r="A245" s="2">
        <v>2013</v>
      </c>
      <c r="B245" s="2">
        <v>927563</v>
      </c>
      <c r="C245" s="2" t="s">
        <v>13</v>
      </c>
      <c r="D245" s="2">
        <v>82163</v>
      </c>
      <c r="E245" s="3">
        <f t="shared" si="21"/>
        <v>88.946738084216861</v>
      </c>
      <c r="F245" s="3">
        <f t="shared" si="22"/>
        <v>8.8579428028069257E-2</v>
      </c>
      <c r="G245" s="3">
        <f t="shared" si="23"/>
        <v>68.857942802806932</v>
      </c>
      <c r="H245" s="3" t="str">
        <f t="shared" si="24"/>
        <v>68.86</v>
      </c>
      <c r="I245" t="str">
        <f t="shared" si="25"/>
        <v>0.5</v>
      </c>
      <c r="J245" t="str">
        <f t="shared" si="26"/>
        <v>play 68.86</v>
      </c>
      <c r="K245" t="str">
        <f t="shared" si="27"/>
        <v>sleep 0.5</v>
      </c>
    </row>
    <row r="246" spans="1:11" x14ac:dyDescent="0.5">
      <c r="A246" s="2">
        <v>2013</v>
      </c>
      <c r="B246" s="2">
        <v>927563</v>
      </c>
      <c r="C246" s="2" t="s">
        <v>14</v>
      </c>
      <c r="D246" s="2">
        <v>122223</v>
      </c>
      <c r="E246" s="3">
        <f t="shared" si="21"/>
        <v>118.38076134635308</v>
      </c>
      <c r="F246" s="3">
        <f t="shared" si="22"/>
        <v>0.13176786913665164</v>
      </c>
      <c r="G246" s="3">
        <f t="shared" si="23"/>
        <v>73.176786913665168</v>
      </c>
      <c r="H246" s="3" t="str">
        <f t="shared" si="24"/>
        <v>73.18</v>
      </c>
      <c r="I246" t="str">
        <f t="shared" si="25"/>
        <v>0.5</v>
      </c>
      <c r="J246" t="str">
        <f t="shared" si="26"/>
        <v>play 73.18</v>
      </c>
      <c r="K246" t="str">
        <f t="shared" si="27"/>
        <v>sleep 0.5</v>
      </c>
    </row>
    <row r="247" spans="1:11" x14ac:dyDescent="0.5">
      <c r="A247" s="2">
        <v>2013</v>
      </c>
      <c r="B247" s="2">
        <v>927563</v>
      </c>
      <c r="C247" s="2" t="s">
        <v>15</v>
      </c>
      <c r="D247" s="2">
        <v>98221</v>
      </c>
      <c r="E247" s="3">
        <f t="shared" si="21"/>
        <v>100.74532883667277</v>
      </c>
      <c r="F247" s="3">
        <f t="shared" si="22"/>
        <v>0.10589145966365628</v>
      </c>
      <c r="G247" s="3">
        <f t="shared" si="23"/>
        <v>70.589145966365635</v>
      </c>
      <c r="H247" s="3" t="str">
        <f t="shared" si="24"/>
        <v>70.59</v>
      </c>
      <c r="I247" t="str">
        <f t="shared" si="25"/>
        <v>2.50</v>
      </c>
      <c r="J247" t="str">
        <f t="shared" si="26"/>
        <v>play 70.59</v>
      </c>
      <c r="K247" t="str">
        <f t="shared" si="27"/>
        <v>sleep 2.50</v>
      </c>
    </row>
    <row r="248" spans="1:11" x14ac:dyDescent="0.5">
      <c r="A248" s="2">
        <v>2014</v>
      </c>
      <c r="B248" s="2">
        <v>929748</v>
      </c>
      <c r="C248" s="2" t="s">
        <v>5</v>
      </c>
      <c r="D248" s="2">
        <v>46478</v>
      </c>
      <c r="E248" s="3">
        <f t="shared" si="21"/>
        <v>62.727239329615507</v>
      </c>
      <c r="F248" s="3">
        <f t="shared" si="22"/>
        <v>4.9989889733562214E-2</v>
      </c>
      <c r="G248" s="3">
        <f t="shared" si="23"/>
        <v>64.998988973356219</v>
      </c>
      <c r="H248" s="3" t="str">
        <f t="shared" si="24"/>
        <v>65.0</v>
      </c>
      <c r="I248" t="str">
        <f t="shared" si="25"/>
        <v>0.5</v>
      </c>
      <c r="J248" t="str">
        <f t="shared" si="26"/>
        <v>play 65.0</v>
      </c>
      <c r="K248" t="str">
        <f t="shared" si="27"/>
        <v>sleep 0.5</v>
      </c>
    </row>
    <row r="249" spans="1:11" x14ac:dyDescent="0.5">
      <c r="A249" s="2">
        <v>2014</v>
      </c>
      <c r="B249" s="2">
        <v>929748</v>
      </c>
      <c r="C249" s="2" t="s">
        <v>6</v>
      </c>
      <c r="D249" s="2">
        <v>73571</v>
      </c>
      <c r="E249" s="3">
        <f t="shared" si="21"/>
        <v>82.633779325647865</v>
      </c>
      <c r="F249" s="3">
        <f t="shared" si="22"/>
        <v>7.913004383983617E-2</v>
      </c>
      <c r="G249" s="3">
        <f t="shared" si="23"/>
        <v>67.913004383983619</v>
      </c>
      <c r="H249" s="3" t="str">
        <f t="shared" si="24"/>
        <v>67.91</v>
      </c>
      <c r="I249" t="str">
        <f t="shared" si="25"/>
        <v>0.5</v>
      </c>
      <c r="J249" t="str">
        <f t="shared" si="26"/>
        <v>play 67.91</v>
      </c>
      <c r="K249" t="str">
        <f t="shared" si="27"/>
        <v>sleep 0.5</v>
      </c>
    </row>
    <row r="250" spans="1:11" x14ac:dyDescent="0.5">
      <c r="A250" s="2">
        <v>2014</v>
      </c>
      <c r="B250" s="2">
        <v>929748</v>
      </c>
      <c r="C250" s="2" t="s">
        <v>7</v>
      </c>
      <c r="D250" s="2">
        <v>126666</v>
      </c>
      <c r="E250" s="3">
        <f t="shared" si="21"/>
        <v>121.64524874909075</v>
      </c>
      <c r="F250" s="3">
        <f t="shared" si="22"/>
        <v>0.13623691580944514</v>
      </c>
      <c r="G250" s="3">
        <f t="shared" si="23"/>
        <v>73.623691580944509</v>
      </c>
      <c r="H250" s="3" t="str">
        <f t="shared" si="24"/>
        <v>73.62</v>
      </c>
      <c r="I250" t="str">
        <f t="shared" si="25"/>
        <v>0.5</v>
      </c>
      <c r="J250" t="str">
        <f t="shared" si="26"/>
        <v>play 73.62</v>
      </c>
      <c r="K250" t="str">
        <f t="shared" si="27"/>
        <v>sleep 0.5</v>
      </c>
    </row>
    <row r="251" spans="1:11" x14ac:dyDescent="0.5">
      <c r="A251" s="2">
        <v>2014</v>
      </c>
      <c r="B251" s="2">
        <v>929748</v>
      </c>
      <c r="C251" s="2" t="s">
        <v>8</v>
      </c>
      <c r="D251" s="2">
        <v>94691</v>
      </c>
      <c r="E251" s="3">
        <f t="shared" si="21"/>
        <v>98.15166677687894</v>
      </c>
      <c r="F251" s="3">
        <f t="shared" si="22"/>
        <v>0.10184587651707774</v>
      </c>
      <c r="G251" s="3">
        <f t="shared" si="23"/>
        <v>70.184587651707773</v>
      </c>
      <c r="H251" s="3" t="str">
        <f t="shared" si="24"/>
        <v>70.18</v>
      </c>
      <c r="I251" t="str">
        <f t="shared" si="25"/>
        <v>0.5</v>
      </c>
      <c r="J251" t="str">
        <f t="shared" si="26"/>
        <v>play 70.18</v>
      </c>
      <c r="K251" t="str">
        <f t="shared" si="27"/>
        <v>sleep 0.5</v>
      </c>
    </row>
    <row r="252" spans="1:11" x14ac:dyDescent="0.5">
      <c r="A252" s="2">
        <v>2014</v>
      </c>
      <c r="B252" s="2">
        <v>929748</v>
      </c>
      <c r="C252" s="2" t="s">
        <v>9</v>
      </c>
      <c r="D252" s="2">
        <v>62499</v>
      </c>
      <c r="E252" s="3">
        <f t="shared" si="21"/>
        <v>74.498644389093386</v>
      </c>
      <c r="F252" s="3">
        <f t="shared" si="22"/>
        <v>6.7221440648433772E-2</v>
      </c>
      <c r="G252" s="3">
        <f t="shared" si="23"/>
        <v>66.722144064843377</v>
      </c>
      <c r="H252" s="3" t="str">
        <f t="shared" si="24"/>
        <v>66.72</v>
      </c>
      <c r="I252" t="str">
        <f t="shared" si="25"/>
        <v>0.5</v>
      </c>
      <c r="J252" t="str">
        <f t="shared" si="26"/>
        <v>play 66.72</v>
      </c>
      <c r="K252" t="str">
        <f t="shared" si="27"/>
        <v>sleep 0.5</v>
      </c>
    </row>
    <row r="253" spans="1:11" x14ac:dyDescent="0.5">
      <c r="A253" s="2">
        <v>2014</v>
      </c>
      <c r="B253" s="2">
        <v>929748</v>
      </c>
      <c r="C253" s="2" t="s">
        <v>10</v>
      </c>
      <c r="D253" s="2">
        <v>66758</v>
      </c>
      <c r="E253" s="3">
        <f t="shared" si="21"/>
        <v>77.627938075399896</v>
      </c>
      <c r="F253" s="3">
        <f t="shared" si="22"/>
        <v>7.1802251792958946E-2</v>
      </c>
      <c r="G253" s="3">
        <f t="shared" si="23"/>
        <v>67.180225179295888</v>
      </c>
      <c r="H253" s="3" t="str">
        <f t="shared" si="24"/>
        <v>67.18</v>
      </c>
      <c r="I253" t="str">
        <f t="shared" si="25"/>
        <v>0.5</v>
      </c>
      <c r="J253" t="str">
        <f t="shared" si="26"/>
        <v>play 67.18</v>
      </c>
      <c r="K253" t="str">
        <f t="shared" si="27"/>
        <v>sleep 0.5</v>
      </c>
    </row>
    <row r="254" spans="1:11" x14ac:dyDescent="0.5">
      <c r="A254" s="2">
        <v>2014</v>
      </c>
      <c r="B254" s="2">
        <v>929748</v>
      </c>
      <c r="C254" s="2" t="s">
        <v>11</v>
      </c>
      <c r="D254" s="2">
        <v>63616</v>
      </c>
      <c r="E254" s="3">
        <f t="shared" si="21"/>
        <v>75.319358417645716</v>
      </c>
      <c r="F254" s="3">
        <f t="shared" si="22"/>
        <v>6.842284145811553E-2</v>
      </c>
      <c r="G254" s="3">
        <f t="shared" si="23"/>
        <v>66.842284145811547</v>
      </c>
      <c r="H254" s="3" t="str">
        <f t="shared" si="24"/>
        <v>66.84</v>
      </c>
      <c r="I254" t="str">
        <f t="shared" si="25"/>
        <v>0.5</v>
      </c>
      <c r="J254" t="str">
        <f t="shared" si="26"/>
        <v>play 66.84</v>
      </c>
      <c r="K254" t="str">
        <f t="shared" si="27"/>
        <v>sleep 0.5</v>
      </c>
    </row>
    <row r="255" spans="1:11" x14ac:dyDescent="0.5">
      <c r="A255" s="2">
        <v>2014</v>
      </c>
      <c r="B255" s="2">
        <v>929748</v>
      </c>
      <c r="C255" s="2" t="s">
        <v>12</v>
      </c>
      <c r="D255" s="2">
        <v>93808</v>
      </c>
      <c r="E255" s="3">
        <f t="shared" si="21"/>
        <v>97.502883887701046</v>
      </c>
      <c r="F255" s="3">
        <f t="shared" si="22"/>
        <v>0.10089615680808132</v>
      </c>
      <c r="G255" s="3">
        <f t="shared" si="23"/>
        <v>70.089615680808137</v>
      </c>
      <c r="H255" s="3" t="str">
        <f t="shared" si="24"/>
        <v>70.09</v>
      </c>
      <c r="I255" t="str">
        <f t="shared" si="25"/>
        <v>0.5</v>
      </c>
      <c r="J255" t="str">
        <f t="shared" si="26"/>
        <v>play 70.09</v>
      </c>
      <c r="K255" t="str">
        <f t="shared" si="27"/>
        <v>sleep 0.5</v>
      </c>
    </row>
    <row r="256" spans="1:11" x14ac:dyDescent="0.5">
      <c r="A256" s="2">
        <v>2014</v>
      </c>
      <c r="B256" s="2">
        <v>929748</v>
      </c>
      <c r="C256" s="2" t="s">
        <v>13</v>
      </c>
      <c r="D256" s="2">
        <v>87827</v>
      </c>
      <c r="E256" s="3">
        <f t="shared" si="21"/>
        <v>93.108353355228829</v>
      </c>
      <c r="F256" s="3">
        <f t="shared" si="22"/>
        <v>9.446323089697424E-2</v>
      </c>
      <c r="G256" s="3">
        <f t="shared" si="23"/>
        <v>69.44632308969743</v>
      </c>
      <c r="H256" s="3" t="str">
        <f t="shared" si="24"/>
        <v>69.45</v>
      </c>
      <c r="I256" t="str">
        <f t="shared" si="25"/>
        <v>0.5</v>
      </c>
      <c r="J256" t="str">
        <f t="shared" si="26"/>
        <v>play 69.45</v>
      </c>
      <c r="K256" t="str">
        <f t="shared" si="27"/>
        <v>sleep 0.5</v>
      </c>
    </row>
    <row r="257" spans="1:11" x14ac:dyDescent="0.5">
      <c r="A257" s="2">
        <v>2014</v>
      </c>
      <c r="B257" s="2">
        <v>929748</v>
      </c>
      <c r="C257" s="2" t="s">
        <v>14</v>
      </c>
      <c r="D257" s="2">
        <v>126629</v>
      </c>
      <c r="E257" s="3">
        <f t="shared" si="21"/>
        <v>121.61806305611275</v>
      </c>
      <c r="F257" s="3">
        <f t="shared" si="22"/>
        <v>0.1361971200798496</v>
      </c>
      <c r="G257" s="3">
        <f t="shared" si="23"/>
        <v>73.619712007984958</v>
      </c>
      <c r="H257" s="3" t="str">
        <f t="shared" si="24"/>
        <v>73.62</v>
      </c>
      <c r="I257" t="str">
        <f t="shared" si="25"/>
        <v>0.5</v>
      </c>
      <c r="J257" t="str">
        <f t="shared" si="26"/>
        <v>play 73.62</v>
      </c>
      <c r="K257" t="str">
        <f t="shared" si="27"/>
        <v>sleep 0.5</v>
      </c>
    </row>
    <row r="258" spans="1:11" x14ac:dyDescent="0.5">
      <c r="A258" s="2">
        <v>2014</v>
      </c>
      <c r="B258" s="2">
        <v>929748</v>
      </c>
      <c r="C258" s="2" t="s">
        <v>15</v>
      </c>
      <c r="D258" s="2">
        <v>97604</v>
      </c>
      <c r="E258" s="3">
        <f t="shared" si="21"/>
        <v>100.29198903755299</v>
      </c>
      <c r="F258" s="3">
        <f t="shared" si="22"/>
        <v>0.10497898355253252</v>
      </c>
      <c r="G258" s="3">
        <f t="shared" si="23"/>
        <v>70.497898355253255</v>
      </c>
      <c r="H258" s="3" t="str">
        <f t="shared" si="24"/>
        <v>70.50</v>
      </c>
      <c r="I258" t="str">
        <f t="shared" si="25"/>
        <v>2.50</v>
      </c>
      <c r="J258" t="str">
        <f t="shared" si="26"/>
        <v>play 70.50</v>
      </c>
      <c r="K258" t="str">
        <f t="shared" si="27"/>
        <v>sleep 2.50</v>
      </c>
    </row>
    <row r="259" spans="1:11" x14ac:dyDescent="0.5">
      <c r="A259" s="2">
        <v>2015</v>
      </c>
      <c r="B259" s="2">
        <v>1019732</v>
      </c>
      <c r="C259" s="2" t="s">
        <v>5</v>
      </c>
      <c r="D259" s="2">
        <v>50327</v>
      </c>
      <c r="E259" s="3">
        <f t="shared" ref="E259:E322" si="28">(D259-MIN(D:D))/(MAX(D:D)-MIN(D:D))*100+40</f>
        <v>65.555286147787299</v>
      </c>
      <c r="F259" s="3">
        <f t="shared" ref="F259:F322" si="29">D259/B259</f>
        <v>4.9353163380182245E-2</v>
      </c>
      <c r="G259" s="3">
        <f t="shared" ref="G259:G322" si="30">F259*100+60</f>
        <v>64.935316338018225</v>
      </c>
      <c r="H259" s="3" t="str">
        <f t="shared" ref="H259:H322" si="31">TEXT(G259, "#.#0")</f>
        <v>64.94</v>
      </c>
      <c r="I259" t="str">
        <f t="shared" ref="I259:I322" si="32">IF(A259=A260, "0.5", TEXT((A260-A259)*2.5, "#.#0"))</f>
        <v>0.5</v>
      </c>
      <c r="J259" t="str">
        <f t="shared" ref="J259:J322" si="33">_xlfn.CONCAT("play ", H259)</f>
        <v>play 64.94</v>
      </c>
      <c r="K259" t="str">
        <f t="shared" ref="K259:K322" si="34">_xlfn.CONCAT("sleep ",I259)</f>
        <v>sleep 0.5</v>
      </c>
    </row>
    <row r="260" spans="1:11" x14ac:dyDescent="0.5">
      <c r="A260" s="2">
        <v>2015</v>
      </c>
      <c r="B260" s="2">
        <v>1019732</v>
      </c>
      <c r="C260" s="2" t="s">
        <v>6</v>
      </c>
      <c r="D260" s="2">
        <v>90954</v>
      </c>
      <c r="E260" s="3">
        <f t="shared" si="28"/>
        <v>95.405911786100035</v>
      </c>
      <c r="F260" s="3">
        <f t="shared" si="29"/>
        <v>8.9194023527750424E-2</v>
      </c>
      <c r="G260" s="3">
        <f t="shared" si="30"/>
        <v>68.919402352775037</v>
      </c>
      <c r="H260" s="3" t="str">
        <f t="shared" si="31"/>
        <v>68.92</v>
      </c>
      <c r="I260" t="str">
        <f t="shared" si="32"/>
        <v>0.5</v>
      </c>
      <c r="J260" t="str">
        <f t="shared" si="33"/>
        <v>play 68.92</v>
      </c>
      <c r="K260" t="str">
        <f t="shared" si="34"/>
        <v>sleep 0.5</v>
      </c>
    </row>
    <row r="261" spans="1:11" x14ac:dyDescent="0.5">
      <c r="A261" s="2">
        <v>2015</v>
      </c>
      <c r="B261" s="2">
        <v>1019732</v>
      </c>
      <c r="C261" s="2" t="s">
        <v>7</v>
      </c>
      <c r="D261" s="2">
        <v>126666</v>
      </c>
      <c r="E261" s="3">
        <f t="shared" si="28"/>
        <v>121.64524874909075</v>
      </c>
      <c r="F261" s="3">
        <f t="shared" si="29"/>
        <v>0.1242149898208549</v>
      </c>
      <c r="G261" s="3">
        <f t="shared" si="30"/>
        <v>72.421498982085495</v>
      </c>
      <c r="H261" s="3" t="str">
        <f t="shared" si="31"/>
        <v>72.42</v>
      </c>
      <c r="I261" t="str">
        <f t="shared" si="32"/>
        <v>0.5</v>
      </c>
      <c r="J261" t="str">
        <f t="shared" si="33"/>
        <v>play 72.42</v>
      </c>
      <c r="K261" t="str">
        <f t="shared" si="34"/>
        <v>sleep 0.5</v>
      </c>
    </row>
    <row r="262" spans="1:11" x14ac:dyDescent="0.5">
      <c r="A262" s="2">
        <v>2015</v>
      </c>
      <c r="B262" s="2">
        <v>1019732</v>
      </c>
      <c r="C262" s="2" t="s">
        <v>8</v>
      </c>
      <c r="D262" s="2">
        <v>97906</v>
      </c>
      <c r="E262" s="3">
        <f t="shared" si="28"/>
        <v>100.51388307213026</v>
      </c>
      <c r="F262" s="3">
        <f t="shared" si="29"/>
        <v>9.6011501061063098E-2</v>
      </c>
      <c r="G262" s="3">
        <f t="shared" si="30"/>
        <v>69.601150106106303</v>
      </c>
      <c r="H262" s="3" t="str">
        <f t="shared" si="31"/>
        <v>69.60</v>
      </c>
      <c r="I262" t="str">
        <f t="shared" si="32"/>
        <v>0.5</v>
      </c>
      <c r="J262" t="str">
        <f t="shared" si="33"/>
        <v>play 69.60</v>
      </c>
      <c r="K262" t="str">
        <f t="shared" si="34"/>
        <v>sleep 0.5</v>
      </c>
    </row>
    <row r="263" spans="1:11" x14ac:dyDescent="0.5">
      <c r="A263" s="2">
        <v>2015</v>
      </c>
      <c r="B263" s="2">
        <v>1019732</v>
      </c>
      <c r="C263" s="2" t="s">
        <v>9</v>
      </c>
      <c r="D263" s="2">
        <v>63989</v>
      </c>
      <c r="E263" s="3">
        <f t="shared" si="28"/>
        <v>75.593419592802405</v>
      </c>
      <c r="F263" s="3">
        <f t="shared" si="29"/>
        <v>6.2750801190901137E-2</v>
      </c>
      <c r="G263" s="3">
        <f t="shared" si="30"/>
        <v>66.27508011909012</v>
      </c>
      <c r="H263" s="3" t="str">
        <f t="shared" si="31"/>
        <v>66.28</v>
      </c>
      <c r="I263" t="str">
        <f t="shared" si="32"/>
        <v>0.5</v>
      </c>
      <c r="J263" t="str">
        <f t="shared" si="33"/>
        <v>play 66.28</v>
      </c>
      <c r="K263" t="str">
        <f t="shared" si="34"/>
        <v>sleep 0.5</v>
      </c>
    </row>
    <row r="264" spans="1:11" x14ac:dyDescent="0.5">
      <c r="A264" s="2">
        <v>2015</v>
      </c>
      <c r="B264" s="2">
        <v>1019732</v>
      </c>
      <c r="C264" s="2" t="s">
        <v>10</v>
      </c>
      <c r="D264" s="2">
        <v>69687</v>
      </c>
      <c r="E264" s="3">
        <f t="shared" si="28"/>
        <v>79.780016311415793</v>
      </c>
      <c r="F264" s="3">
        <f t="shared" si="29"/>
        <v>6.8338543852698552E-2</v>
      </c>
      <c r="G264" s="3">
        <f t="shared" si="30"/>
        <v>66.833854385269859</v>
      </c>
      <c r="H264" s="3" t="str">
        <f t="shared" si="31"/>
        <v>66.83</v>
      </c>
      <c r="I264" t="str">
        <f t="shared" si="32"/>
        <v>0.5</v>
      </c>
      <c r="J264" t="str">
        <f t="shared" si="33"/>
        <v>play 66.83</v>
      </c>
      <c r="K264" t="str">
        <f t="shared" si="34"/>
        <v>sleep 0.5</v>
      </c>
    </row>
    <row r="265" spans="1:11" x14ac:dyDescent="0.5">
      <c r="A265" s="2">
        <v>2015</v>
      </c>
      <c r="B265" s="2">
        <v>1019732</v>
      </c>
      <c r="C265" s="2" t="s">
        <v>11</v>
      </c>
      <c r="D265" s="2">
        <v>71348</v>
      </c>
      <c r="E265" s="3">
        <f t="shared" si="28"/>
        <v>81.000433501590734</v>
      </c>
      <c r="F265" s="3">
        <f t="shared" si="29"/>
        <v>6.9967403200056483E-2</v>
      </c>
      <c r="G265" s="3">
        <f t="shared" si="30"/>
        <v>66.996740320005642</v>
      </c>
      <c r="H265" s="3" t="str">
        <f t="shared" si="31"/>
        <v>67.0</v>
      </c>
      <c r="I265" t="str">
        <f t="shared" si="32"/>
        <v>0.5</v>
      </c>
      <c r="J265" t="str">
        <f t="shared" si="33"/>
        <v>play 67.0</v>
      </c>
      <c r="K265" t="str">
        <f t="shared" si="34"/>
        <v>sleep 0.5</v>
      </c>
    </row>
    <row r="266" spans="1:11" x14ac:dyDescent="0.5">
      <c r="A266" s="2">
        <v>2015</v>
      </c>
      <c r="B266" s="2">
        <v>1019732</v>
      </c>
      <c r="C266" s="2" t="s">
        <v>12</v>
      </c>
      <c r="D266" s="2">
        <v>104887</v>
      </c>
      <c r="E266" s="3">
        <f t="shared" si="28"/>
        <v>105.64316206346757</v>
      </c>
      <c r="F266" s="3">
        <f t="shared" si="29"/>
        <v>0.10285741743909184</v>
      </c>
      <c r="G266" s="3">
        <f t="shared" si="30"/>
        <v>70.285741743909185</v>
      </c>
      <c r="H266" s="3" t="str">
        <f t="shared" si="31"/>
        <v>70.29</v>
      </c>
      <c r="I266" t="str">
        <f t="shared" si="32"/>
        <v>0.5</v>
      </c>
      <c r="J266" t="str">
        <f t="shared" si="33"/>
        <v>play 70.29</v>
      </c>
      <c r="K266" t="str">
        <f t="shared" si="34"/>
        <v>sleep 0.5</v>
      </c>
    </row>
    <row r="267" spans="1:11" x14ac:dyDescent="0.5">
      <c r="A267" s="2">
        <v>2015</v>
      </c>
      <c r="B267" s="2">
        <v>1019732</v>
      </c>
      <c r="C267" s="2" t="s">
        <v>13</v>
      </c>
      <c r="D267" s="2">
        <v>95685</v>
      </c>
      <c r="E267" s="3">
        <f t="shared" si="28"/>
        <v>98.882006744990861</v>
      </c>
      <c r="F267" s="3">
        <f t="shared" si="29"/>
        <v>9.3833477815739821E-2</v>
      </c>
      <c r="G267" s="3">
        <f t="shared" si="30"/>
        <v>69.383347781573988</v>
      </c>
      <c r="H267" s="3" t="str">
        <f t="shared" si="31"/>
        <v>69.38</v>
      </c>
      <c r="I267" t="str">
        <f t="shared" si="32"/>
        <v>0.5</v>
      </c>
      <c r="J267" t="str">
        <f t="shared" si="33"/>
        <v>play 69.38</v>
      </c>
      <c r="K267" t="str">
        <f t="shared" si="34"/>
        <v>sleep 0.5</v>
      </c>
    </row>
    <row r="268" spans="1:11" x14ac:dyDescent="0.5">
      <c r="A268" s="2">
        <v>2015</v>
      </c>
      <c r="B268" s="2">
        <v>1019732</v>
      </c>
      <c r="C268" s="2" t="s">
        <v>14</v>
      </c>
      <c r="D268" s="2">
        <v>140886</v>
      </c>
      <c r="E268" s="3">
        <f t="shared" si="28"/>
        <v>132.09337183415258</v>
      </c>
      <c r="F268" s="3">
        <f t="shared" si="29"/>
        <v>0.13815983022990355</v>
      </c>
      <c r="G268" s="3">
        <f t="shared" si="30"/>
        <v>73.815983022990352</v>
      </c>
      <c r="H268" s="3" t="str">
        <f t="shared" si="31"/>
        <v>73.82</v>
      </c>
      <c r="I268" t="str">
        <f t="shared" si="32"/>
        <v>0.5</v>
      </c>
      <c r="J268" t="str">
        <f t="shared" si="33"/>
        <v>play 73.82</v>
      </c>
      <c r="K268" t="str">
        <f t="shared" si="34"/>
        <v>sleep 0.5</v>
      </c>
    </row>
    <row r="269" spans="1:11" x14ac:dyDescent="0.5">
      <c r="A269" s="2">
        <v>2015</v>
      </c>
      <c r="B269" s="2">
        <v>1019732</v>
      </c>
      <c r="C269" s="2" t="s">
        <v>15</v>
      </c>
      <c r="D269" s="2">
        <v>107397</v>
      </c>
      <c r="E269" s="3">
        <f t="shared" si="28"/>
        <v>107.48738069521899</v>
      </c>
      <c r="F269" s="3">
        <f t="shared" si="29"/>
        <v>0.10531884848175795</v>
      </c>
      <c r="G269" s="3">
        <f t="shared" si="30"/>
        <v>70.531884848175793</v>
      </c>
      <c r="H269" s="3" t="str">
        <f t="shared" si="31"/>
        <v>70.53</v>
      </c>
      <c r="I269" t="str">
        <f t="shared" si="32"/>
        <v>2.50</v>
      </c>
      <c r="J269" t="str">
        <f t="shared" si="33"/>
        <v>play 70.53</v>
      </c>
      <c r="K269" t="str">
        <f t="shared" si="34"/>
        <v>sleep 2.50</v>
      </c>
    </row>
    <row r="270" spans="1:11" x14ac:dyDescent="0.5">
      <c r="A270" s="2">
        <v>2016</v>
      </c>
      <c r="B270" s="2">
        <v>1028364</v>
      </c>
      <c r="C270" s="2" t="s">
        <v>5</v>
      </c>
      <c r="D270" s="2">
        <v>40449</v>
      </c>
      <c r="E270" s="3">
        <f t="shared" si="28"/>
        <v>58.297440871117772</v>
      </c>
      <c r="F270" s="3">
        <f t="shared" si="29"/>
        <v>3.9333348892026561E-2</v>
      </c>
      <c r="G270" s="3">
        <f t="shared" si="30"/>
        <v>63.933334889202655</v>
      </c>
      <c r="H270" s="3" t="str">
        <f t="shared" si="31"/>
        <v>63.93</v>
      </c>
      <c r="I270" t="str">
        <f t="shared" si="32"/>
        <v>0.5</v>
      </c>
      <c r="J270" t="str">
        <f t="shared" si="33"/>
        <v>play 63.93</v>
      </c>
      <c r="K270" t="str">
        <f t="shared" si="34"/>
        <v>sleep 0.5</v>
      </c>
    </row>
    <row r="271" spans="1:11" x14ac:dyDescent="0.5">
      <c r="A271" s="2">
        <v>2016</v>
      </c>
      <c r="B271" s="2">
        <v>1028364</v>
      </c>
      <c r="C271" s="2" t="s">
        <v>6</v>
      </c>
      <c r="D271" s="2">
        <v>78364</v>
      </c>
      <c r="E271" s="3">
        <f t="shared" si="28"/>
        <v>86.155428688988323</v>
      </c>
      <c r="F271" s="3">
        <f t="shared" si="29"/>
        <v>7.6202589744487362E-2</v>
      </c>
      <c r="G271" s="3">
        <f t="shared" si="30"/>
        <v>67.620258974448731</v>
      </c>
      <c r="H271" s="3" t="str">
        <f t="shared" si="31"/>
        <v>67.62</v>
      </c>
      <c r="I271" t="str">
        <f t="shared" si="32"/>
        <v>0.5</v>
      </c>
      <c r="J271" t="str">
        <f t="shared" si="33"/>
        <v>play 67.62</v>
      </c>
      <c r="K271" t="str">
        <f t="shared" si="34"/>
        <v>sleep 0.5</v>
      </c>
    </row>
    <row r="272" spans="1:11" x14ac:dyDescent="0.5">
      <c r="A272" s="2">
        <v>2016</v>
      </c>
      <c r="B272" s="2">
        <v>1028364</v>
      </c>
      <c r="C272" s="2" t="s">
        <v>7</v>
      </c>
      <c r="D272" s="2">
        <v>119117</v>
      </c>
      <c r="E272" s="3">
        <f t="shared" si="28"/>
        <v>116.09863263311806</v>
      </c>
      <c r="F272" s="3">
        <f t="shared" si="29"/>
        <v>0.11583155380779568</v>
      </c>
      <c r="G272" s="3">
        <f t="shared" si="30"/>
        <v>71.583155380779573</v>
      </c>
      <c r="H272" s="3" t="str">
        <f t="shared" si="31"/>
        <v>71.58</v>
      </c>
      <c r="I272" t="str">
        <f t="shared" si="32"/>
        <v>0.5</v>
      </c>
      <c r="J272" t="str">
        <f t="shared" si="33"/>
        <v>play 71.58</v>
      </c>
      <c r="K272" t="str">
        <f t="shared" si="34"/>
        <v>sleep 0.5</v>
      </c>
    </row>
    <row r="273" spans="1:11" x14ac:dyDescent="0.5">
      <c r="A273" s="2">
        <v>2016</v>
      </c>
      <c r="B273" s="2">
        <v>1028364</v>
      </c>
      <c r="C273" s="2" t="s">
        <v>8</v>
      </c>
      <c r="D273" s="2">
        <v>109429</v>
      </c>
      <c r="E273" s="3">
        <f t="shared" si="28"/>
        <v>108.9803895636329</v>
      </c>
      <c r="F273" s="3">
        <f t="shared" si="29"/>
        <v>0.10641076505984262</v>
      </c>
      <c r="G273" s="3">
        <f t="shared" si="30"/>
        <v>70.641076505984259</v>
      </c>
      <c r="H273" s="3" t="str">
        <f t="shared" si="31"/>
        <v>70.64</v>
      </c>
      <c r="I273" t="str">
        <f t="shared" si="32"/>
        <v>0.5</v>
      </c>
      <c r="J273" t="str">
        <f t="shared" si="33"/>
        <v>play 70.64</v>
      </c>
      <c r="K273" t="str">
        <f t="shared" si="34"/>
        <v>sleep 0.5</v>
      </c>
    </row>
    <row r="274" spans="1:11" x14ac:dyDescent="0.5">
      <c r="A274" s="2">
        <v>2016</v>
      </c>
      <c r="B274" s="2">
        <v>1028364</v>
      </c>
      <c r="C274" s="2" t="s">
        <v>9</v>
      </c>
      <c r="D274" s="2">
        <v>75243</v>
      </c>
      <c r="E274" s="3">
        <f t="shared" si="28"/>
        <v>83.862278748870324</v>
      </c>
      <c r="F274" s="3">
        <f t="shared" si="29"/>
        <v>7.3167672147216353E-2</v>
      </c>
      <c r="G274" s="3">
        <f t="shared" si="30"/>
        <v>67.316767214721636</v>
      </c>
      <c r="H274" s="3" t="str">
        <f t="shared" si="31"/>
        <v>67.32</v>
      </c>
      <c r="I274" t="str">
        <f t="shared" si="32"/>
        <v>0.5</v>
      </c>
      <c r="J274" t="str">
        <f t="shared" si="33"/>
        <v>play 67.32</v>
      </c>
      <c r="K274" t="str">
        <f t="shared" si="34"/>
        <v>sleep 0.5</v>
      </c>
    </row>
    <row r="275" spans="1:11" x14ac:dyDescent="0.5">
      <c r="A275" s="2">
        <v>2016</v>
      </c>
      <c r="B275" s="2">
        <v>1028364</v>
      </c>
      <c r="C275" s="2" t="s">
        <v>10</v>
      </c>
      <c r="D275" s="2">
        <v>75995</v>
      </c>
      <c r="E275" s="3">
        <f t="shared" si="28"/>
        <v>84.41480958993688</v>
      </c>
      <c r="F275" s="3">
        <f t="shared" si="29"/>
        <v>7.3898930728808085E-2</v>
      </c>
      <c r="G275" s="3">
        <f t="shared" si="30"/>
        <v>67.38989307288081</v>
      </c>
      <c r="H275" s="3" t="str">
        <f t="shared" si="31"/>
        <v>67.39</v>
      </c>
      <c r="I275" t="str">
        <f t="shared" si="32"/>
        <v>0.5</v>
      </c>
      <c r="J275" t="str">
        <f t="shared" si="33"/>
        <v>play 67.39</v>
      </c>
      <c r="K275" t="str">
        <f t="shared" si="34"/>
        <v>sleep 0.5</v>
      </c>
    </row>
    <row r="276" spans="1:11" x14ac:dyDescent="0.5">
      <c r="A276" s="2">
        <v>2016</v>
      </c>
      <c r="B276" s="2">
        <v>1028364</v>
      </c>
      <c r="C276" s="2" t="s">
        <v>11</v>
      </c>
      <c r="D276" s="2">
        <v>72654</v>
      </c>
      <c r="E276" s="3">
        <f t="shared" si="28"/>
        <v>81.960014988868551</v>
      </c>
      <c r="F276" s="3">
        <f t="shared" si="29"/>
        <v>7.0650081099688442E-2</v>
      </c>
      <c r="G276" s="3">
        <f t="shared" si="30"/>
        <v>67.065008109968844</v>
      </c>
      <c r="H276" s="3" t="str">
        <f t="shared" si="31"/>
        <v>67.07</v>
      </c>
      <c r="I276" t="str">
        <f t="shared" si="32"/>
        <v>0.5</v>
      </c>
      <c r="J276" t="str">
        <f t="shared" si="33"/>
        <v>play 67.07</v>
      </c>
      <c r="K276" t="str">
        <f t="shared" si="34"/>
        <v>sleep 0.5</v>
      </c>
    </row>
    <row r="277" spans="1:11" x14ac:dyDescent="0.5">
      <c r="A277" s="2">
        <v>2016</v>
      </c>
      <c r="B277" s="2">
        <v>1028364</v>
      </c>
      <c r="C277" s="2" t="s">
        <v>12</v>
      </c>
      <c r="D277" s="2">
        <v>104852</v>
      </c>
      <c r="E277" s="3">
        <f t="shared" si="28"/>
        <v>105.6174458674073</v>
      </c>
      <c r="F277" s="3">
        <f t="shared" si="29"/>
        <v>0.10196000637906422</v>
      </c>
      <c r="G277" s="3">
        <f t="shared" si="30"/>
        <v>70.196000637906423</v>
      </c>
      <c r="H277" s="3" t="str">
        <f t="shared" si="31"/>
        <v>70.20</v>
      </c>
      <c r="I277" t="str">
        <f t="shared" si="32"/>
        <v>0.5</v>
      </c>
      <c r="J277" t="str">
        <f t="shared" si="33"/>
        <v>play 70.20</v>
      </c>
      <c r="K277" t="str">
        <f t="shared" si="34"/>
        <v>sleep 0.5</v>
      </c>
    </row>
    <row r="278" spans="1:11" x14ac:dyDescent="0.5">
      <c r="A278" s="2">
        <v>2016</v>
      </c>
      <c r="B278" s="2">
        <v>1028364</v>
      </c>
      <c r="C278" s="2" t="s">
        <v>13</v>
      </c>
      <c r="D278" s="2">
        <v>85473</v>
      </c>
      <c r="E278" s="3">
        <f t="shared" si="28"/>
        <v>91.378755483060388</v>
      </c>
      <c r="F278" s="3">
        <f t="shared" si="29"/>
        <v>8.3115511628178346E-2</v>
      </c>
      <c r="G278" s="3">
        <f t="shared" si="30"/>
        <v>68.311551162817835</v>
      </c>
      <c r="H278" s="3" t="str">
        <f t="shared" si="31"/>
        <v>68.31</v>
      </c>
      <c r="I278" t="str">
        <f t="shared" si="32"/>
        <v>0.5</v>
      </c>
      <c r="J278" t="str">
        <f t="shared" si="33"/>
        <v>play 68.31</v>
      </c>
      <c r="K278" t="str">
        <f t="shared" si="34"/>
        <v>sleep 0.5</v>
      </c>
    </row>
    <row r="279" spans="1:11" x14ac:dyDescent="0.5">
      <c r="A279" s="2">
        <v>2016</v>
      </c>
      <c r="B279" s="2">
        <v>1028364</v>
      </c>
      <c r="C279" s="2" t="s">
        <v>14</v>
      </c>
      <c r="D279" s="2">
        <v>150747</v>
      </c>
      <c r="E279" s="3">
        <f t="shared" si="28"/>
        <v>139.33872638702141</v>
      </c>
      <c r="F279" s="3">
        <f t="shared" si="29"/>
        <v>0.14658914547767132</v>
      </c>
      <c r="G279" s="3">
        <f t="shared" si="30"/>
        <v>74.658914547767125</v>
      </c>
      <c r="H279" s="3" t="str">
        <f t="shared" si="31"/>
        <v>74.66</v>
      </c>
      <c r="I279" t="str">
        <f t="shared" si="32"/>
        <v>0.5</v>
      </c>
      <c r="J279" t="str">
        <f t="shared" si="33"/>
        <v>play 74.66</v>
      </c>
      <c r="K279" t="str">
        <f t="shared" si="34"/>
        <v>sleep 0.5</v>
      </c>
    </row>
    <row r="280" spans="1:11" x14ac:dyDescent="0.5">
      <c r="A280" s="2">
        <v>2016</v>
      </c>
      <c r="B280" s="2">
        <v>1028364</v>
      </c>
      <c r="C280" s="2" t="s">
        <v>15</v>
      </c>
      <c r="D280" s="2">
        <v>116041</v>
      </c>
      <c r="E280" s="3">
        <f t="shared" si="28"/>
        <v>113.83854637364898</v>
      </c>
      <c r="F280" s="3">
        <f t="shared" si="29"/>
        <v>0.11284039503522099</v>
      </c>
      <c r="G280" s="3">
        <f t="shared" si="30"/>
        <v>71.284039503522095</v>
      </c>
      <c r="H280" s="3" t="str">
        <f t="shared" si="31"/>
        <v>71.28</v>
      </c>
      <c r="I280" t="str">
        <f t="shared" si="32"/>
        <v>2.50</v>
      </c>
      <c r="J280" t="str">
        <f t="shared" si="33"/>
        <v>play 71.28</v>
      </c>
      <c r="K280" t="str">
        <f t="shared" si="34"/>
        <v>sleep 2.50</v>
      </c>
    </row>
    <row r="281" spans="1:11" x14ac:dyDescent="0.5">
      <c r="A281" s="2">
        <v>2017</v>
      </c>
      <c r="B281" s="2">
        <v>1014478</v>
      </c>
      <c r="C281" s="2" t="s">
        <v>5</v>
      </c>
      <c r="D281" s="2">
        <v>57083</v>
      </c>
      <c r="E281" s="3">
        <f t="shared" si="28"/>
        <v>70.519246735879975</v>
      </c>
      <c r="F281" s="3">
        <f t="shared" si="29"/>
        <v>5.6268346873958826E-2</v>
      </c>
      <c r="G281" s="3">
        <f t="shared" si="30"/>
        <v>65.626834687395885</v>
      </c>
      <c r="H281" s="3" t="str">
        <f t="shared" si="31"/>
        <v>65.63</v>
      </c>
      <c r="I281" t="str">
        <f t="shared" si="32"/>
        <v>0.5</v>
      </c>
      <c r="J281" t="str">
        <f t="shared" si="33"/>
        <v>play 65.63</v>
      </c>
      <c r="K281" t="str">
        <f t="shared" si="34"/>
        <v>sleep 0.5</v>
      </c>
    </row>
    <row r="282" spans="1:11" x14ac:dyDescent="0.5">
      <c r="A282" s="2">
        <v>2017</v>
      </c>
      <c r="B282" s="2">
        <v>1014478</v>
      </c>
      <c r="C282" s="2" t="s">
        <v>6</v>
      </c>
      <c r="D282" s="2">
        <v>71211</v>
      </c>
      <c r="E282" s="3">
        <f t="shared" si="28"/>
        <v>80.899772962726217</v>
      </c>
      <c r="F282" s="3">
        <f t="shared" si="29"/>
        <v>7.0194720831797244E-2</v>
      </c>
      <c r="G282" s="3">
        <f t="shared" si="30"/>
        <v>67.019472083179721</v>
      </c>
      <c r="H282" s="3" t="str">
        <f t="shared" si="31"/>
        <v>67.02</v>
      </c>
      <c r="I282" t="str">
        <f t="shared" si="32"/>
        <v>0.5</v>
      </c>
      <c r="J282" t="str">
        <f t="shared" si="33"/>
        <v>play 67.02</v>
      </c>
      <c r="K282" t="str">
        <f t="shared" si="34"/>
        <v>sleep 0.5</v>
      </c>
    </row>
    <row r="283" spans="1:11" x14ac:dyDescent="0.5">
      <c r="A283" s="2">
        <v>2017</v>
      </c>
      <c r="B283" s="2">
        <v>1014478</v>
      </c>
      <c r="C283" s="2" t="s">
        <v>7</v>
      </c>
      <c r="D283" s="2">
        <v>113291</v>
      </c>
      <c r="E283" s="3">
        <f t="shared" si="28"/>
        <v>111.81798811176994</v>
      </c>
      <c r="F283" s="3">
        <f t="shared" si="29"/>
        <v>0.11167418120452094</v>
      </c>
      <c r="G283" s="3">
        <f t="shared" si="30"/>
        <v>71.167418120452098</v>
      </c>
      <c r="H283" s="3" t="str">
        <f t="shared" si="31"/>
        <v>71.17</v>
      </c>
      <c r="I283" t="str">
        <f t="shared" si="32"/>
        <v>0.5</v>
      </c>
      <c r="J283" t="str">
        <f t="shared" si="33"/>
        <v>play 71.17</v>
      </c>
      <c r="K283" t="str">
        <f t="shared" si="34"/>
        <v>sleep 0.5</v>
      </c>
    </row>
    <row r="284" spans="1:11" x14ac:dyDescent="0.5">
      <c r="A284" s="2">
        <v>2017</v>
      </c>
      <c r="B284" s="2">
        <v>1014478</v>
      </c>
      <c r="C284" s="2" t="s">
        <v>8</v>
      </c>
      <c r="D284" s="2">
        <v>99148</v>
      </c>
      <c r="E284" s="3">
        <f t="shared" si="28"/>
        <v>101.42644065804072</v>
      </c>
      <c r="F284" s="3">
        <f t="shared" si="29"/>
        <v>9.7733021317367164E-2</v>
      </c>
      <c r="G284" s="3">
        <f t="shared" si="30"/>
        <v>69.773302131736713</v>
      </c>
      <c r="H284" s="3" t="str">
        <f t="shared" si="31"/>
        <v>69.77</v>
      </c>
      <c r="I284" t="str">
        <f t="shared" si="32"/>
        <v>0.5</v>
      </c>
      <c r="J284" t="str">
        <f t="shared" si="33"/>
        <v>play 69.77</v>
      </c>
      <c r="K284" t="str">
        <f t="shared" si="34"/>
        <v>sleep 0.5</v>
      </c>
    </row>
    <row r="285" spans="1:11" x14ac:dyDescent="0.5">
      <c r="A285" s="2">
        <v>2017</v>
      </c>
      <c r="B285" s="2">
        <v>1014478</v>
      </c>
      <c r="C285" s="2" t="s">
        <v>9</v>
      </c>
      <c r="D285" s="2">
        <v>55041</v>
      </c>
      <c r="E285" s="3">
        <f t="shared" si="28"/>
        <v>69.01889038287743</v>
      </c>
      <c r="F285" s="3">
        <f t="shared" si="29"/>
        <v>5.4255489029826173E-2</v>
      </c>
      <c r="G285" s="3">
        <f t="shared" si="30"/>
        <v>65.425548902982612</v>
      </c>
      <c r="H285" s="3" t="str">
        <f t="shared" si="31"/>
        <v>65.43</v>
      </c>
      <c r="I285" t="str">
        <f t="shared" si="32"/>
        <v>0.5</v>
      </c>
      <c r="J285" t="str">
        <f t="shared" si="33"/>
        <v>play 65.43</v>
      </c>
      <c r="K285" t="str">
        <f t="shared" si="34"/>
        <v>sleep 0.5</v>
      </c>
    </row>
    <row r="286" spans="1:11" x14ac:dyDescent="0.5">
      <c r="A286" s="2">
        <v>2017</v>
      </c>
      <c r="B286" s="2">
        <v>1014478</v>
      </c>
      <c r="C286" s="2" t="s">
        <v>10</v>
      </c>
      <c r="D286" s="2">
        <v>76844</v>
      </c>
      <c r="E286" s="3">
        <f t="shared" si="28"/>
        <v>85.038611031513369</v>
      </c>
      <c r="F286" s="3">
        <f t="shared" si="29"/>
        <v>7.5747330154029957E-2</v>
      </c>
      <c r="G286" s="3">
        <f t="shared" si="30"/>
        <v>67.574733015402998</v>
      </c>
      <c r="H286" s="3" t="str">
        <f t="shared" si="31"/>
        <v>67.57</v>
      </c>
      <c r="I286" t="str">
        <f t="shared" si="32"/>
        <v>0.5</v>
      </c>
      <c r="J286" t="str">
        <f t="shared" si="33"/>
        <v>play 67.57</v>
      </c>
      <c r="K286" t="str">
        <f t="shared" si="34"/>
        <v>sleep 0.5</v>
      </c>
    </row>
    <row r="287" spans="1:11" x14ac:dyDescent="0.5">
      <c r="A287" s="2">
        <v>2017</v>
      </c>
      <c r="B287" s="2">
        <v>1014478</v>
      </c>
      <c r="C287" s="2" t="s">
        <v>11</v>
      </c>
      <c r="D287" s="2">
        <v>75041</v>
      </c>
      <c r="E287" s="3">
        <f t="shared" si="28"/>
        <v>83.713859560179571</v>
      </c>
      <c r="F287" s="3">
        <f t="shared" si="29"/>
        <v>7.3970061450322241E-2</v>
      </c>
      <c r="G287" s="3">
        <f t="shared" si="30"/>
        <v>67.397006145032222</v>
      </c>
      <c r="H287" s="3" t="str">
        <f t="shared" si="31"/>
        <v>67.40</v>
      </c>
      <c r="I287" t="str">
        <f t="shared" si="32"/>
        <v>0.5</v>
      </c>
      <c r="J287" t="str">
        <f t="shared" si="33"/>
        <v>play 67.40</v>
      </c>
      <c r="K287" t="str">
        <f t="shared" si="34"/>
        <v>sleep 0.5</v>
      </c>
    </row>
    <row r="288" spans="1:11" x14ac:dyDescent="0.5">
      <c r="A288" s="2">
        <v>2017</v>
      </c>
      <c r="B288" s="2">
        <v>1014478</v>
      </c>
      <c r="C288" s="2" t="s">
        <v>12</v>
      </c>
      <c r="D288" s="2">
        <v>104409</v>
      </c>
      <c r="E288" s="3">
        <f t="shared" si="28"/>
        <v>105.29195230013005</v>
      </c>
      <c r="F288" s="3">
        <f t="shared" si="29"/>
        <v>0.10291893959257864</v>
      </c>
      <c r="G288" s="3">
        <f t="shared" si="30"/>
        <v>70.291893959257862</v>
      </c>
      <c r="H288" s="3" t="str">
        <f t="shared" si="31"/>
        <v>70.29</v>
      </c>
      <c r="I288" t="str">
        <f t="shared" si="32"/>
        <v>0.5</v>
      </c>
      <c r="J288" t="str">
        <f t="shared" si="33"/>
        <v>play 70.29</v>
      </c>
      <c r="K288" t="str">
        <f t="shared" si="34"/>
        <v>sleep 0.5</v>
      </c>
    </row>
    <row r="289" spans="1:11" x14ac:dyDescent="0.5">
      <c r="A289" s="2">
        <v>2017</v>
      </c>
      <c r="B289" s="2">
        <v>1014478</v>
      </c>
      <c r="C289" s="2" t="s">
        <v>13</v>
      </c>
      <c r="D289" s="2">
        <v>100516</v>
      </c>
      <c r="E289" s="3">
        <f t="shared" si="28"/>
        <v>102.43157654976818</v>
      </c>
      <c r="F289" s="3">
        <f t="shared" si="29"/>
        <v>9.9081498070929086E-2</v>
      </c>
      <c r="G289" s="3">
        <f t="shared" si="30"/>
        <v>69.908149807092911</v>
      </c>
      <c r="H289" s="3" t="str">
        <f t="shared" si="31"/>
        <v>69.91</v>
      </c>
      <c r="I289" t="str">
        <f t="shared" si="32"/>
        <v>0.5</v>
      </c>
      <c r="J289" t="str">
        <f t="shared" si="33"/>
        <v>play 69.91</v>
      </c>
      <c r="K289" t="str">
        <f t="shared" si="34"/>
        <v>sleep 0.5</v>
      </c>
    </row>
    <row r="290" spans="1:11" x14ac:dyDescent="0.5">
      <c r="A290" s="2">
        <v>2017</v>
      </c>
      <c r="B290" s="2">
        <v>1014478</v>
      </c>
      <c r="C290" s="2" t="s">
        <v>14</v>
      </c>
      <c r="D290" s="2">
        <v>148424</v>
      </c>
      <c r="E290" s="3">
        <f t="shared" si="28"/>
        <v>137.63190571707776</v>
      </c>
      <c r="F290" s="3">
        <f t="shared" si="29"/>
        <v>0.14630578484698534</v>
      </c>
      <c r="G290" s="3">
        <f t="shared" si="30"/>
        <v>74.630578484698532</v>
      </c>
      <c r="H290" s="3" t="str">
        <f t="shared" si="31"/>
        <v>74.63</v>
      </c>
      <c r="I290" t="str">
        <f t="shared" si="32"/>
        <v>0.5</v>
      </c>
      <c r="J290" t="str">
        <f t="shared" si="33"/>
        <v>play 74.63</v>
      </c>
      <c r="K290" t="str">
        <f t="shared" si="34"/>
        <v>sleep 0.5</v>
      </c>
    </row>
    <row r="291" spans="1:11" x14ac:dyDescent="0.5">
      <c r="A291" s="2">
        <v>2017</v>
      </c>
      <c r="B291" s="2">
        <v>1014478</v>
      </c>
      <c r="C291" s="2" t="s">
        <v>15</v>
      </c>
      <c r="D291" s="2">
        <v>113470</v>
      </c>
      <c r="E291" s="3">
        <f t="shared" si="28"/>
        <v>111.94950808590679</v>
      </c>
      <c r="F291" s="3">
        <f t="shared" si="29"/>
        <v>0.11185062662768439</v>
      </c>
      <c r="G291" s="3">
        <f t="shared" si="30"/>
        <v>71.185062662768445</v>
      </c>
      <c r="H291" s="3" t="str">
        <f t="shared" si="31"/>
        <v>71.19</v>
      </c>
      <c r="I291" t="str">
        <f t="shared" si="32"/>
        <v>2.50</v>
      </c>
      <c r="J291" t="str">
        <f t="shared" si="33"/>
        <v>play 71.19</v>
      </c>
      <c r="K291" t="str">
        <f t="shared" si="34"/>
        <v>sleep 2.50</v>
      </c>
    </row>
    <row r="292" spans="1:11" x14ac:dyDescent="0.5">
      <c r="A292" s="2">
        <v>2018</v>
      </c>
      <c r="B292" s="2">
        <v>977256</v>
      </c>
      <c r="C292" s="2" t="s">
        <v>6</v>
      </c>
      <c r="D292" s="2">
        <v>78275</v>
      </c>
      <c r="E292" s="3">
        <f t="shared" si="28"/>
        <v>86.090036076149332</v>
      </c>
      <c r="F292" s="3">
        <f t="shared" si="29"/>
        <v>8.0096719795017882E-2</v>
      </c>
      <c r="G292" s="3">
        <f t="shared" si="30"/>
        <v>68.009671979501789</v>
      </c>
      <c r="H292" s="3" t="str">
        <f t="shared" si="31"/>
        <v>68.01</v>
      </c>
      <c r="I292" t="str">
        <f t="shared" si="32"/>
        <v>0.5</v>
      </c>
      <c r="J292" t="str">
        <f t="shared" si="33"/>
        <v>play 68.01</v>
      </c>
      <c r="K292" t="str">
        <f t="shared" si="34"/>
        <v>sleep 0.5</v>
      </c>
    </row>
    <row r="293" spans="1:11" x14ac:dyDescent="0.5">
      <c r="A293" s="2">
        <v>2018</v>
      </c>
      <c r="B293" s="2">
        <v>977256</v>
      </c>
      <c r="C293" s="2" t="s">
        <v>7</v>
      </c>
      <c r="D293" s="2">
        <v>123303</v>
      </c>
      <c r="E293" s="3">
        <f t="shared" si="28"/>
        <v>119.17428968192739</v>
      </c>
      <c r="F293" s="3">
        <f t="shared" si="29"/>
        <v>0.1261726712345588</v>
      </c>
      <c r="G293" s="3">
        <f t="shared" si="30"/>
        <v>72.617267123455875</v>
      </c>
      <c r="H293" s="3" t="str">
        <f t="shared" si="31"/>
        <v>72.62</v>
      </c>
      <c r="I293" t="str">
        <f t="shared" si="32"/>
        <v>0.5</v>
      </c>
      <c r="J293" t="str">
        <f t="shared" si="33"/>
        <v>play 72.62</v>
      </c>
      <c r="K293" t="str">
        <f t="shared" si="34"/>
        <v>sleep 0.5</v>
      </c>
    </row>
    <row r="294" spans="1:11" x14ac:dyDescent="0.5">
      <c r="A294" s="2">
        <v>2018</v>
      </c>
      <c r="B294" s="2">
        <v>977256</v>
      </c>
      <c r="C294" s="2" t="s">
        <v>8</v>
      </c>
      <c r="D294" s="2">
        <v>101003</v>
      </c>
      <c r="E294" s="3">
        <f t="shared" si="28"/>
        <v>102.7893990492355</v>
      </c>
      <c r="F294" s="3">
        <f t="shared" si="29"/>
        <v>0.10335367600710561</v>
      </c>
      <c r="G294" s="3">
        <f t="shared" si="30"/>
        <v>70.335367600710555</v>
      </c>
      <c r="H294" s="3" t="str">
        <f t="shared" si="31"/>
        <v>70.34</v>
      </c>
      <c r="I294" t="str">
        <f t="shared" si="32"/>
        <v>0.5</v>
      </c>
      <c r="J294" t="str">
        <f t="shared" si="33"/>
        <v>play 70.34</v>
      </c>
      <c r="K294" t="str">
        <f t="shared" si="34"/>
        <v>sleep 0.5</v>
      </c>
    </row>
    <row r="295" spans="1:11" x14ac:dyDescent="0.5">
      <c r="A295" s="2">
        <v>2018</v>
      </c>
      <c r="B295" s="2">
        <v>977256</v>
      </c>
      <c r="C295" s="2" t="s">
        <v>9</v>
      </c>
      <c r="D295" s="2">
        <v>71538</v>
      </c>
      <c r="E295" s="3">
        <f t="shared" si="28"/>
        <v>81.140035708775102</v>
      </c>
      <c r="F295" s="3">
        <f t="shared" si="29"/>
        <v>7.3202927380338415E-2</v>
      </c>
      <c r="G295" s="3">
        <f t="shared" si="30"/>
        <v>67.320292738033842</v>
      </c>
      <c r="H295" s="3" t="str">
        <f t="shared" si="31"/>
        <v>67.32</v>
      </c>
      <c r="I295" t="str">
        <f t="shared" si="32"/>
        <v>0.5</v>
      </c>
      <c r="J295" t="str">
        <f t="shared" si="33"/>
        <v>play 67.32</v>
      </c>
      <c r="K295" t="str">
        <f t="shared" si="34"/>
        <v>sleep 0.5</v>
      </c>
    </row>
    <row r="296" spans="1:11" x14ac:dyDescent="0.5">
      <c r="A296" s="2">
        <v>2018</v>
      </c>
      <c r="B296" s="2">
        <v>977256</v>
      </c>
      <c r="C296" s="2" t="s">
        <v>10</v>
      </c>
      <c r="D296" s="2">
        <v>71287</v>
      </c>
      <c r="E296" s="3">
        <f t="shared" si="28"/>
        <v>80.955613845599956</v>
      </c>
      <c r="F296" s="3">
        <f t="shared" si="29"/>
        <v>7.2946085774863501E-2</v>
      </c>
      <c r="G296" s="3">
        <f t="shared" si="30"/>
        <v>67.294608577486343</v>
      </c>
      <c r="H296" s="3" t="str">
        <f t="shared" si="31"/>
        <v>67.29</v>
      </c>
      <c r="I296" t="str">
        <f t="shared" si="32"/>
        <v>0.5</v>
      </c>
      <c r="J296" t="str">
        <f t="shared" si="33"/>
        <v>play 67.29</v>
      </c>
      <c r="K296" t="str">
        <f t="shared" si="34"/>
        <v>sleep 0.5</v>
      </c>
    </row>
    <row r="297" spans="1:11" x14ac:dyDescent="0.5">
      <c r="A297" s="2">
        <v>2018</v>
      </c>
      <c r="B297" s="2">
        <v>977256</v>
      </c>
      <c r="C297" s="2" t="s">
        <v>11</v>
      </c>
      <c r="D297" s="2">
        <v>74153</v>
      </c>
      <c r="E297" s="3">
        <f t="shared" si="28"/>
        <v>83.061402928707366</v>
      </c>
      <c r="F297" s="3">
        <f t="shared" si="29"/>
        <v>7.5878787134589093E-2</v>
      </c>
      <c r="G297" s="3">
        <f t="shared" si="30"/>
        <v>67.587878713458906</v>
      </c>
      <c r="H297" s="3" t="str">
        <f t="shared" si="31"/>
        <v>67.59</v>
      </c>
      <c r="I297" t="str">
        <f t="shared" si="32"/>
        <v>0.5</v>
      </c>
      <c r="J297" t="str">
        <f t="shared" si="33"/>
        <v>play 67.59</v>
      </c>
      <c r="K297" t="str">
        <f t="shared" si="34"/>
        <v>sleep 0.5</v>
      </c>
    </row>
    <row r="298" spans="1:11" x14ac:dyDescent="0.5">
      <c r="A298" s="2">
        <v>2018</v>
      </c>
      <c r="B298" s="2">
        <v>977256</v>
      </c>
      <c r="C298" s="2" t="s">
        <v>12</v>
      </c>
      <c r="D298" s="2">
        <v>110322</v>
      </c>
      <c r="E298" s="3">
        <f t="shared" si="28"/>
        <v>109.63651993739943</v>
      </c>
      <c r="F298" s="3">
        <f t="shared" si="29"/>
        <v>0.11288956015619245</v>
      </c>
      <c r="G298" s="3">
        <f t="shared" si="30"/>
        <v>71.288956015619249</v>
      </c>
      <c r="H298" s="3" t="str">
        <f t="shared" si="31"/>
        <v>71.29</v>
      </c>
      <c r="I298" t="str">
        <f t="shared" si="32"/>
        <v>0.5</v>
      </c>
      <c r="J298" t="str">
        <f t="shared" si="33"/>
        <v>play 71.29</v>
      </c>
      <c r="K298" t="str">
        <f t="shared" si="34"/>
        <v>sleep 0.5</v>
      </c>
    </row>
    <row r="299" spans="1:11" x14ac:dyDescent="0.5">
      <c r="A299" s="2">
        <v>2018</v>
      </c>
      <c r="B299" s="2">
        <v>977256</v>
      </c>
      <c r="C299" s="2" t="s">
        <v>13</v>
      </c>
      <c r="D299" s="2">
        <v>109396</v>
      </c>
      <c r="E299" s="3">
        <f t="shared" si="28"/>
        <v>108.95614286449035</v>
      </c>
      <c r="F299" s="3">
        <f t="shared" si="29"/>
        <v>0.11194200905392242</v>
      </c>
      <c r="G299" s="3">
        <f t="shared" si="30"/>
        <v>71.194200905392236</v>
      </c>
      <c r="H299" s="3" t="str">
        <f t="shared" si="31"/>
        <v>71.19</v>
      </c>
      <c r="I299" t="str">
        <f t="shared" si="32"/>
        <v>0.5</v>
      </c>
      <c r="J299" t="str">
        <f t="shared" si="33"/>
        <v>play 71.19</v>
      </c>
      <c r="K299" t="str">
        <f t="shared" si="34"/>
        <v>sleep 0.5</v>
      </c>
    </row>
    <row r="300" spans="1:11" x14ac:dyDescent="0.5">
      <c r="A300" s="2">
        <v>2018</v>
      </c>
      <c r="B300" s="2">
        <v>977256</v>
      </c>
      <c r="C300" s="2" t="s">
        <v>14</v>
      </c>
      <c r="D300" s="2">
        <v>107660</v>
      </c>
      <c r="E300" s="3">
        <f t="shared" si="28"/>
        <v>107.6806195399005</v>
      </c>
      <c r="F300" s="3">
        <f t="shared" si="29"/>
        <v>0.11016560655549826</v>
      </c>
      <c r="G300" s="3">
        <f t="shared" si="30"/>
        <v>71.016560655549824</v>
      </c>
      <c r="H300" s="3" t="str">
        <f t="shared" si="31"/>
        <v>71.02</v>
      </c>
      <c r="I300" t="str">
        <f t="shared" si="32"/>
        <v>0.5</v>
      </c>
      <c r="J300" t="str">
        <f t="shared" si="33"/>
        <v>play 71.02</v>
      </c>
      <c r="K300" t="str">
        <f t="shared" si="34"/>
        <v>sleep 0.5</v>
      </c>
    </row>
    <row r="301" spans="1:11" x14ac:dyDescent="0.5">
      <c r="A301" s="2">
        <v>2018</v>
      </c>
      <c r="B301" s="2">
        <v>977256</v>
      </c>
      <c r="C301" s="2" t="s">
        <v>15</v>
      </c>
      <c r="D301" s="2">
        <v>130319</v>
      </c>
      <c r="E301" s="3">
        <f t="shared" si="28"/>
        <v>124.32928486932498</v>
      </c>
      <c r="F301" s="3">
        <f t="shared" si="29"/>
        <v>0.1333519569079136</v>
      </c>
      <c r="G301" s="3">
        <f t="shared" si="30"/>
        <v>73.335195690791366</v>
      </c>
      <c r="H301" s="3" t="str">
        <f t="shared" si="31"/>
        <v>73.34</v>
      </c>
      <c r="I301" t="str">
        <f t="shared" si="32"/>
        <v>2.50</v>
      </c>
      <c r="J301" t="str">
        <f t="shared" si="33"/>
        <v>play 73.34</v>
      </c>
      <c r="K301" t="str">
        <f t="shared" si="34"/>
        <v>sleep 2.50</v>
      </c>
    </row>
    <row r="302" spans="1:11" x14ac:dyDescent="0.5">
      <c r="A302" s="2">
        <v>2019</v>
      </c>
      <c r="B302" s="2">
        <v>938029</v>
      </c>
      <c r="C302" s="2" t="s">
        <v>5</v>
      </c>
      <c r="D302" s="2">
        <v>42898</v>
      </c>
      <c r="E302" s="3">
        <f t="shared" si="28"/>
        <v>60.096839846878424</v>
      </c>
      <c r="F302" s="3">
        <f t="shared" si="29"/>
        <v>4.5732061588714207E-2</v>
      </c>
      <c r="G302" s="3">
        <f t="shared" si="30"/>
        <v>64.573206158871415</v>
      </c>
      <c r="H302" s="3" t="str">
        <f t="shared" si="31"/>
        <v>64.57</v>
      </c>
      <c r="I302" t="str">
        <f t="shared" si="32"/>
        <v>0.5</v>
      </c>
      <c r="J302" t="str">
        <f t="shared" si="33"/>
        <v>play 64.57</v>
      </c>
      <c r="K302" t="str">
        <f t="shared" si="34"/>
        <v>sleep 0.5</v>
      </c>
    </row>
    <row r="303" spans="1:11" x14ac:dyDescent="0.5">
      <c r="A303" s="2">
        <v>2019</v>
      </c>
      <c r="B303" s="2">
        <v>938029</v>
      </c>
      <c r="C303" s="2" t="s">
        <v>6</v>
      </c>
      <c r="D303" s="2">
        <v>78019</v>
      </c>
      <c r="E303" s="3">
        <f t="shared" si="28"/>
        <v>85.901940470679861</v>
      </c>
      <c r="F303" s="3">
        <f t="shared" si="29"/>
        <v>8.3173334726325099E-2</v>
      </c>
      <c r="G303" s="3">
        <f t="shared" si="30"/>
        <v>68.317333472632512</v>
      </c>
      <c r="H303" s="3" t="str">
        <f t="shared" si="31"/>
        <v>68.32</v>
      </c>
      <c r="I303" t="str">
        <f t="shared" si="32"/>
        <v>0.5</v>
      </c>
      <c r="J303" t="str">
        <f t="shared" si="33"/>
        <v>play 68.32</v>
      </c>
      <c r="K303" t="str">
        <f t="shared" si="34"/>
        <v>sleep 0.5</v>
      </c>
    </row>
    <row r="304" spans="1:11" x14ac:dyDescent="0.5">
      <c r="A304" s="2">
        <v>2019</v>
      </c>
      <c r="B304" s="2">
        <v>938029</v>
      </c>
      <c r="C304" s="2" t="s">
        <v>7</v>
      </c>
      <c r="D304" s="2">
        <v>111438</v>
      </c>
      <c r="E304" s="3">
        <f t="shared" si="28"/>
        <v>110.45649921749289</v>
      </c>
      <c r="F304" s="3">
        <f t="shared" si="29"/>
        <v>0.11880016502688083</v>
      </c>
      <c r="G304" s="3">
        <f t="shared" si="30"/>
        <v>71.880016502688079</v>
      </c>
      <c r="H304" s="3" t="str">
        <f t="shared" si="31"/>
        <v>71.88</v>
      </c>
      <c r="I304" t="str">
        <f t="shared" si="32"/>
        <v>0.5</v>
      </c>
      <c r="J304" t="str">
        <f t="shared" si="33"/>
        <v>play 71.88</v>
      </c>
      <c r="K304" t="str">
        <f t="shared" si="34"/>
        <v>sleep 0.5</v>
      </c>
    </row>
    <row r="305" spans="1:11" x14ac:dyDescent="0.5">
      <c r="A305" s="2">
        <v>2019</v>
      </c>
      <c r="B305" s="2">
        <v>938029</v>
      </c>
      <c r="C305" s="2" t="s">
        <v>8</v>
      </c>
      <c r="D305" s="2">
        <v>68538</v>
      </c>
      <c r="E305" s="3">
        <f t="shared" si="28"/>
        <v>78.935790332179778</v>
      </c>
      <c r="F305" s="3">
        <f t="shared" si="29"/>
        <v>7.3065971307923319E-2</v>
      </c>
      <c r="G305" s="3">
        <f t="shared" si="30"/>
        <v>67.306597130792326</v>
      </c>
      <c r="H305" s="3" t="str">
        <f t="shared" si="31"/>
        <v>67.31</v>
      </c>
      <c r="I305" t="str">
        <f t="shared" si="32"/>
        <v>0.5</v>
      </c>
      <c r="J305" t="str">
        <f t="shared" si="33"/>
        <v>play 67.31</v>
      </c>
      <c r="K305" t="str">
        <f t="shared" si="34"/>
        <v>sleep 0.5</v>
      </c>
    </row>
    <row r="306" spans="1:11" x14ac:dyDescent="0.5">
      <c r="A306" s="2">
        <v>2019</v>
      </c>
      <c r="B306" s="2">
        <v>938029</v>
      </c>
      <c r="C306" s="2" t="s">
        <v>9</v>
      </c>
      <c r="D306" s="2">
        <v>80167</v>
      </c>
      <c r="E306" s="3">
        <f t="shared" si="28"/>
        <v>87.480180160322107</v>
      </c>
      <c r="F306" s="3">
        <f t="shared" si="29"/>
        <v>8.5463242607637935E-2</v>
      </c>
      <c r="G306" s="3">
        <f t="shared" si="30"/>
        <v>68.546324260763797</v>
      </c>
      <c r="H306" s="3" t="str">
        <f t="shared" si="31"/>
        <v>68.55</v>
      </c>
      <c r="I306" t="str">
        <f t="shared" si="32"/>
        <v>0.5</v>
      </c>
      <c r="J306" t="str">
        <f t="shared" si="33"/>
        <v>play 68.55</v>
      </c>
      <c r="K306" t="str">
        <f t="shared" si="34"/>
        <v>sleep 0.5</v>
      </c>
    </row>
    <row r="307" spans="1:11" x14ac:dyDescent="0.5">
      <c r="A307" s="2">
        <v>2019</v>
      </c>
      <c r="B307" s="2">
        <v>938029</v>
      </c>
      <c r="C307" s="2" t="s">
        <v>10</v>
      </c>
      <c r="D307" s="2">
        <v>50653</v>
      </c>
      <c r="E307" s="3">
        <f t="shared" si="28"/>
        <v>65.79481414537733</v>
      </c>
      <c r="F307" s="3">
        <f t="shared" si="29"/>
        <v>5.3999396607141141E-2</v>
      </c>
      <c r="G307" s="3">
        <f t="shared" si="30"/>
        <v>65.399939660714111</v>
      </c>
      <c r="H307" s="3" t="str">
        <f t="shared" si="31"/>
        <v>65.40</v>
      </c>
      <c r="I307" t="str">
        <f t="shared" si="32"/>
        <v>0.5</v>
      </c>
      <c r="J307" t="str">
        <f t="shared" si="33"/>
        <v>play 65.40</v>
      </c>
      <c r="K307" t="str">
        <f t="shared" si="34"/>
        <v>sleep 0.5</v>
      </c>
    </row>
    <row r="308" spans="1:11" x14ac:dyDescent="0.5">
      <c r="A308" s="2">
        <v>2019</v>
      </c>
      <c r="B308" s="2">
        <v>938029</v>
      </c>
      <c r="C308" s="2" t="s">
        <v>11</v>
      </c>
      <c r="D308" s="2">
        <v>82311</v>
      </c>
      <c r="E308" s="3">
        <f t="shared" si="28"/>
        <v>89.055480856128895</v>
      </c>
      <c r="F308" s="3">
        <f t="shared" si="29"/>
        <v>8.7748886228464149E-2</v>
      </c>
      <c r="G308" s="3">
        <f t="shared" si="30"/>
        <v>68.774888622846419</v>
      </c>
      <c r="H308" s="3" t="str">
        <f t="shared" si="31"/>
        <v>68.77</v>
      </c>
      <c r="I308" t="str">
        <f t="shared" si="32"/>
        <v>0.5</v>
      </c>
      <c r="J308" t="str">
        <f t="shared" si="33"/>
        <v>play 68.77</v>
      </c>
      <c r="K308" t="str">
        <f t="shared" si="34"/>
        <v>sleep 0.5</v>
      </c>
    </row>
    <row r="309" spans="1:11" x14ac:dyDescent="0.5">
      <c r="A309" s="2">
        <v>2019</v>
      </c>
      <c r="B309" s="2">
        <v>938029</v>
      </c>
      <c r="C309" s="2" t="s">
        <v>12</v>
      </c>
      <c r="D309" s="2">
        <v>116017</v>
      </c>
      <c r="E309" s="3">
        <f t="shared" si="28"/>
        <v>113.82091241063623</v>
      </c>
      <c r="F309" s="3">
        <f t="shared" si="29"/>
        <v>0.1236816772189346</v>
      </c>
      <c r="G309" s="3">
        <f t="shared" si="30"/>
        <v>72.368167721893457</v>
      </c>
      <c r="H309" s="3" t="str">
        <f t="shared" si="31"/>
        <v>72.37</v>
      </c>
      <c r="I309" t="str">
        <f t="shared" si="32"/>
        <v>0.5</v>
      </c>
      <c r="J309" t="str">
        <f t="shared" si="33"/>
        <v>play 72.37</v>
      </c>
      <c r="K309" t="str">
        <f t="shared" si="34"/>
        <v>sleep 0.5</v>
      </c>
    </row>
    <row r="310" spans="1:11" x14ac:dyDescent="0.5">
      <c r="A310" s="2">
        <v>2019</v>
      </c>
      <c r="B310" s="2">
        <v>938029</v>
      </c>
      <c r="C310" s="2" t="s">
        <v>13</v>
      </c>
      <c r="D310" s="2">
        <v>94491</v>
      </c>
      <c r="E310" s="3">
        <f t="shared" si="28"/>
        <v>98.004717085105909</v>
      </c>
      <c r="F310" s="3">
        <f t="shared" si="29"/>
        <v>0.10073355941021013</v>
      </c>
      <c r="G310" s="3">
        <f t="shared" si="30"/>
        <v>70.07335594102102</v>
      </c>
      <c r="H310" s="3" t="str">
        <f t="shared" si="31"/>
        <v>70.07</v>
      </c>
      <c r="I310" t="str">
        <f t="shared" si="32"/>
        <v>0.5</v>
      </c>
      <c r="J310" t="str">
        <f t="shared" si="33"/>
        <v>play 70.07</v>
      </c>
      <c r="K310" t="str">
        <f t="shared" si="34"/>
        <v>sleep 0.5</v>
      </c>
    </row>
    <row r="311" spans="1:11" x14ac:dyDescent="0.5">
      <c r="A311" s="2">
        <v>2019</v>
      </c>
      <c r="B311" s="2">
        <v>938029</v>
      </c>
      <c r="C311" s="2" t="s">
        <v>14</v>
      </c>
      <c r="D311" s="2">
        <v>136448</v>
      </c>
      <c r="E311" s="3">
        <f t="shared" si="28"/>
        <v>128.83255817370923</v>
      </c>
      <c r="F311" s="3">
        <f t="shared" si="29"/>
        <v>0.14546245371944791</v>
      </c>
      <c r="G311" s="3">
        <f t="shared" si="30"/>
        <v>74.546245371944792</v>
      </c>
      <c r="H311" s="3" t="str">
        <f t="shared" si="31"/>
        <v>74.55</v>
      </c>
      <c r="I311" t="str">
        <f t="shared" si="32"/>
        <v>0.5</v>
      </c>
      <c r="J311" t="str">
        <f t="shared" si="33"/>
        <v>play 74.55</v>
      </c>
      <c r="K311" t="str">
        <f t="shared" si="34"/>
        <v>sleep 0.5</v>
      </c>
    </row>
    <row r="312" spans="1:11" x14ac:dyDescent="0.5">
      <c r="A312" s="2">
        <v>2019</v>
      </c>
      <c r="B312" s="2">
        <v>938029</v>
      </c>
      <c r="C312" s="2" t="s">
        <v>15</v>
      </c>
      <c r="D312" s="2">
        <v>77049</v>
      </c>
      <c r="E312" s="3">
        <f t="shared" si="28"/>
        <v>85.189234465580711</v>
      </c>
      <c r="F312" s="3">
        <f t="shared" si="29"/>
        <v>8.2139251558320692E-2</v>
      </c>
      <c r="G312" s="3">
        <f t="shared" si="30"/>
        <v>68.213925155832072</v>
      </c>
      <c r="H312" s="3" t="str">
        <f t="shared" si="31"/>
        <v>68.21</v>
      </c>
      <c r="I312" t="str">
        <f t="shared" si="32"/>
        <v>5.0</v>
      </c>
      <c r="J312" t="str">
        <f t="shared" si="33"/>
        <v>play 68.21</v>
      </c>
      <c r="K312" t="str">
        <f t="shared" si="34"/>
        <v>sleep 5.0</v>
      </c>
    </row>
    <row r="313" spans="1:11" x14ac:dyDescent="0.5">
      <c r="A313" s="2">
        <v>2021</v>
      </c>
      <c r="B313" s="2">
        <v>824328</v>
      </c>
      <c r="C313" s="2" t="s">
        <v>5</v>
      </c>
      <c r="D313" s="2">
        <v>27209</v>
      </c>
      <c r="E313" s="3">
        <f t="shared" si="28"/>
        <v>48.569371275743748</v>
      </c>
      <c r="F313" s="3">
        <f t="shared" si="29"/>
        <v>3.3007492163313633E-2</v>
      </c>
      <c r="G313" s="3">
        <f t="shared" si="30"/>
        <v>63.300749216331361</v>
      </c>
      <c r="H313" s="3" t="str">
        <f t="shared" si="31"/>
        <v>63.30</v>
      </c>
      <c r="I313" t="str">
        <f t="shared" si="32"/>
        <v>0.5</v>
      </c>
      <c r="J313" t="str">
        <f t="shared" si="33"/>
        <v>play 63.30</v>
      </c>
      <c r="K313" t="str">
        <f t="shared" si="34"/>
        <v>sleep 0.5</v>
      </c>
    </row>
    <row r="314" spans="1:11" x14ac:dyDescent="0.5">
      <c r="A314" s="2">
        <v>2021</v>
      </c>
      <c r="B314" s="2">
        <v>824328</v>
      </c>
      <c r="C314" s="2" t="s">
        <v>6</v>
      </c>
      <c r="D314" s="2">
        <v>56034</v>
      </c>
      <c r="E314" s="3">
        <f t="shared" si="28"/>
        <v>69.748495602530468</v>
      </c>
      <c r="F314" s="3">
        <f t="shared" si="29"/>
        <v>6.7975369027862692E-2</v>
      </c>
      <c r="G314" s="3">
        <f t="shared" si="30"/>
        <v>66.797536902786263</v>
      </c>
      <c r="H314" s="3" t="str">
        <f t="shared" si="31"/>
        <v>66.80</v>
      </c>
      <c r="I314" t="str">
        <f t="shared" si="32"/>
        <v>0.5</v>
      </c>
      <c r="J314" t="str">
        <f t="shared" si="33"/>
        <v>play 66.80</v>
      </c>
      <c r="K314" t="str">
        <f t="shared" si="34"/>
        <v>sleep 0.5</v>
      </c>
    </row>
    <row r="315" spans="1:11" x14ac:dyDescent="0.5">
      <c r="A315" s="2">
        <v>2021</v>
      </c>
      <c r="B315" s="2">
        <v>824328</v>
      </c>
      <c r="C315" s="2" t="s">
        <v>7</v>
      </c>
      <c r="D315" s="2">
        <v>83739</v>
      </c>
      <c r="E315" s="3">
        <f t="shared" si="28"/>
        <v>90.104701655388283</v>
      </c>
      <c r="F315" s="3">
        <f t="shared" si="29"/>
        <v>0.10158456342620899</v>
      </c>
      <c r="G315" s="3">
        <f t="shared" si="30"/>
        <v>70.158456342620894</v>
      </c>
      <c r="H315" s="3" t="str">
        <f t="shared" si="31"/>
        <v>70.16</v>
      </c>
      <c r="I315" t="str">
        <f t="shared" si="32"/>
        <v>0.5</v>
      </c>
      <c r="J315" t="str">
        <f t="shared" si="33"/>
        <v>play 70.16</v>
      </c>
      <c r="K315" t="str">
        <f t="shared" si="34"/>
        <v>sleep 0.5</v>
      </c>
    </row>
    <row r="316" spans="1:11" x14ac:dyDescent="0.5">
      <c r="A316" s="2">
        <v>2021</v>
      </c>
      <c r="B316" s="2">
        <v>824328</v>
      </c>
      <c r="C316" s="2" t="s">
        <v>8</v>
      </c>
      <c r="D316" s="2">
        <v>93182</v>
      </c>
      <c r="E316" s="3">
        <f t="shared" si="28"/>
        <v>97.04293135245149</v>
      </c>
      <c r="F316" s="3">
        <f t="shared" si="29"/>
        <v>0.11303995496938112</v>
      </c>
      <c r="G316" s="3">
        <f t="shared" si="30"/>
        <v>71.303995496938114</v>
      </c>
      <c r="H316" s="3" t="str">
        <f t="shared" si="31"/>
        <v>71.30</v>
      </c>
      <c r="I316" t="str">
        <f t="shared" si="32"/>
        <v>0.5</v>
      </c>
      <c r="J316" t="str">
        <f t="shared" si="33"/>
        <v>play 71.30</v>
      </c>
      <c r="K316" t="str">
        <f t="shared" si="34"/>
        <v>sleep 0.5</v>
      </c>
    </row>
    <row r="317" spans="1:11" x14ac:dyDescent="0.5">
      <c r="A317" s="2">
        <v>2021</v>
      </c>
      <c r="B317" s="2">
        <v>824328</v>
      </c>
      <c r="C317" s="2" t="s">
        <v>9</v>
      </c>
      <c r="D317" s="2">
        <v>57852</v>
      </c>
      <c r="E317" s="3">
        <f t="shared" si="28"/>
        <v>71.08426830074724</v>
      </c>
      <c r="F317" s="3">
        <f t="shared" si="29"/>
        <v>7.0180801816752555E-2</v>
      </c>
      <c r="G317" s="3">
        <f t="shared" si="30"/>
        <v>67.018080181675259</v>
      </c>
      <c r="H317" s="3" t="str">
        <f t="shared" si="31"/>
        <v>67.02</v>
      </c>
      <c r="I317" t="str">
        <f t="shared" si="32"/>
        <v>0.5</v>
      </c>
      <c r="J317" t="str">
        <f t="shared" si="33"/>
        <v>play 67.02</v>
      </c>
      <c r="K317" t="str">
        <f t="shared" si="34"/>
        <v>sleep 0.5</v>
      </c>
    </row>
    <row r="318" spans="1:11" x14ac:dyDescent="0.5">
      <c r="A318" s="2">
        <v>2021</v>
      </c>
      <c r="B318" s="2">
        <v>824328</v>
      </c>
      <c r="C318" s="2" t="s">
        <v>10</v>
      </c>
      <c r="D318" s="2">
        <v>59002</v>
      </c>
      <c r="E318" s="3">
        <f t="shared" si="28"/>
        <v>71.929229028442109</v>
      </c>
      <c r="F318" s="3">
        <f t="shared" si="29"/>
        <v>7.1575877563300042E-2</v>
      </c>
      <c r="G318" s="3">
        <f t="shared" si="30"/>
        <v>67.157587756330003</v>
      </c>
      <c r="H318" s="3" t="str">
        <f t="shared" si="31"/>
        <v>67.16</v>
      </c>
      <c r="I318" t="str">
        <f t="shared" si="32"/>
        <v>0.5</v>
      </c>
      <c r="J318" t="str">
        <f t="shared" si="33"/>
        <v>play 67.16</v>
      </c>
      <c r="K318" t="str">
        <f t="shared" si="34"/>
        <v>sleep 0.5</v>
      </c>
    </row>
    <row r="319" spans="1:11" x14ac:dyDescent="0.5">
      <c r="A319" s="2">
        <v>2021</v>
      </c>
      <c r="B319" s="2">
        <v>824328</v>
      </c>
      <c r="C319" s="2" t="s">
        <v>11</v>
      </c>
      <c r="D319" s="2">
        <v>58441</v>
      </c>
      <c r="E319" s="3">
        <f t="shared" si="28"/>
        <v>71.517035143018788</v>
      </c>
      <c r="F319" s="3">
        <f t="shared" si="29"/>
        <v>7.0895323220853831E-2</v>
      </c>
      <c r="G319" s="3">
        <f t="shared" si="30"/>
        <v>67.08953232208539</v>
      </c>
      <c r="H319" s="3" t="str">
        <f t="shared" si="31"/>
        <v>67.09</v>
      </c>
      <c r="I319" t="str">
        <f t="shared" si="32"/>
        <v>0.5</v>
      </c>
      <c r="J319" t="str">
        <f t="shared" si="33"/>
        <v>play 67.09</v>
      </c>
      <c r="K319" t="str">
        <f t="shared" si="34"/>
        <v>sleep 0.5</v>
      </c>
    </row>
    <row r="320" spans="1:11" x14ac:dyDescent="0.5">
      <c r="A320" s="2">
        <v>2021</v>
      </c>
      <c r="B320" s="2">
        <v>824328</v>
      </c>
      <c r="C320" s="2" t="s">
        <v>12</v>
      </c>
      <c r="D320" s="2">
        <v>78107</v>
      </c>
      <c r="E320" s="3">
        <f t="shared" si="28"/>
        <v>85.966598335059984</v>
      </c>
      <c r="F320" s="3">
        <f t="shared" si="29"/>
        <v>9.4752331596160755E-2</v>
      </c>
      <c r="G320" s="3">
        <f t="shared" si="30"/>
        <v>69.475233159616081</v>
      </c>
      <c r="H320" s="3" t="str">
        <f t="shared" si="31"/>
        <v>69.48</v>
      </c>
      <c r="I320" t="str">
        <f t="shared" si="32"/>
        <v>0.5</v>
      </c>
      <c r="J320" t="str">
        <f t="shared" si="33"/>
        <v>play 69.48</v>
      </c>
      <c r="K320" t="str">
        <f t="shared" si="34"/>
        <v>sleep 0.5</v>
      </c>
    </row>
    <row r="321" spans="1:11" x14ac:dyDescent="0.5">
      <c r="A321" s="2">
        <v>2021</v>
      </c>
      <c r="B321" s="2">
        <v>824328</v>
      </c>
      <c r="C321" s="2" t="s">
        <v>13</v>
      </c>
      <c r="D321" s="2">
        <v>79049</v>
      </c>
      <c r="E321" s="3">
        <f t="shared" si="28"/>
        <v>86.658731383310922</v>
      </c>
      <c r="F321" s="3">
        <f t="shared" si="29"/>
        <v>9.5895080598984869E-2</v>
      </c>
      <c r="G321" s="3">
        <f t="shared" si="30"/>
        <v>69.589508059898492</v>
      </c>
      <c r="H321" s="3" t="str">
        <f t="shared" si="31"/>
        <v>69.59</v>
      </c>
      <c r="I321" t="str">
        <f t="shared" si="32"/>
        <v>0.5</v>
      </c>
      <c r="J321" t="str">
        <f t="shared" si="33"/>
        <v>play 69.59</v>
      </c>
      <c r="K321" t="str">
        <f t="shared" si="34"/>
        <v>sleep 0.5</v>
      </c>
    </row>
    <row r="322" spans="1:11" x14ac:dyDescent="0.5">
      <c r="A322" s="2">
        <v>2021</v>
      </c>
      <c r="B322" s="2">
        <v>824328</v>
      </c>
      <c r="C322" s="2" t="s">
        <v>14</v>
      </c>
      <c r="D322" s="2">
        <v>126715</v>
      </c>
      <c r="E322" s="3">
        <f t="shared" si="28"/>
        <v>121.68125142357513</v>
      </c>
      <c r="F322" s="3">
        <f t="shared" si="29"/>
        <v>0.15371915062936112</v>
      </c>
      <c r="G322" s="3">
        <f t="shared" si="30"/>
        <v>75.371915062936111</v>
      </c>
      <c r="H322" s="3" t="str">
        <f t="shared" si="31"/>
        <v>75.37</v>
      </c>
      <c r="I322" t="str">
        <f t="shared" si="32"/>
        <v>0.5</v>
      </c>
      <c r="J322" t="str">
        <f t="shared" si="33"/>
        <v>play 75.37</v>
      </c>
      <c r="K322" t="str">
        <f t="shared" si="34"/>
        <v>sleep 0.5</v>
      </c>
    </row>
    <row r="323" spans="1:11" x14ac:dyDescent="0.5">
      <c r="A323" s="2">
        <v>2021</v>
      </c>
      <c r="B323" s="2">
        <v>824328</v>
      </c>
      <c r="C323" s="2" t="s">
        <v>15</v>
      </c>
      <c r="D323" s="2">
        <v>104998</v>
      </c>
      <c r="E323" s="3">
        <f t="shared" ref="E323:E345" si="35">(D323-MIN(D:D))/(MAX(D:D)-MIN(D:D))*100+40</f>
        <v>105.7247191424016</v>
      </c>
      <c r="F323" s="3">
        <f t="shared" ref="F323:F345" si="36">D323/B323</f>
        <v>0.1273740549878204</v>
      </c>
      <c r="G323" s="3">
        <f t="shared" ref="G323:G345" si="37">F323*100+60</f>
        <v>72.737405498782039</v>
      </c>
      <c r="H323" s="3" t="str">
        <f t="shared" ref="H323:H345" si="38">TEXT(G323, "#.#0")</f>
        <v>72.74</v>
      </c>
      <c r="I323" t="str">
        <f t="shared" ref="I323:I345" si="39">IF(A323=A324, "0.5", TEXT((A324-A323)*2.5, "#.#0"))</f>
        <v>2.50</v>
      </c>
      <c r="J323" t="str">
        <f t="shared" ref="J323:J345" si="40">_xlfn.CONCAT("play ", H323)</f>
        <v>play 72.74</v>
      </c>
      <c r="K323" t="str">
        <f t="shared" ref="K323:K345" si="41">_xlfn.CONCAT("sleep ",I323)</f>
        <v>sleep 2.50</v>
      </c>
    </row>
    <row r="324" spans="1:11" x14ac:dyDescent="0.5">
      <c r="A324" s="2">
        <v>2022</v>
      </c>
      <c r="B324" s="2">
        <v>960172</v>
      </c>
      <c r="C324" s="2" t="s">
        <v>5</v>
      </c>
      <c r="D324" s="2">
        <v>47309</v>
      </c>
      <c r="E324" s="3">
        <f t="shared" si="35"/>
        <v>63.337815298932412</v>
      </c>
      <c r="F324" s="3">
        <f t="shared" si="36"/>
        <v>4.9271380544319142E-2</v>
      </c>
      <c r="G324" s="3">
        <f t="shared" si="37"/>
        <v>64.927138054431907</v>
      </c>
      <c r="H324" s="3" t="str">
        <f t="shared" si="38"/>
        <v>64.93</v>
      </c>
      <c r="I324" t="str">
        <f t="shared" si="39"/>
        <v>0.5</v>
      </c>
      <c r="J324" t="str">
        <f t="shared" si="40"/>
        <v>play 64.93</v>
      </c>
      <c r="K324" t="str">
        <f t="shared" si="41"/>
        <v>sleep 0.5</v>
      </c>
    </row>
    <row r="325" spans="1:11" x14ac:dyDescent="0.5">
      <c r="A325" s="2">
        <v>2022</v>
      </c>
      <c r="B325" s="2">
        <v>960172</v>
      </c>
      <c r="C325" s="2" t="s">
        <v>6</v>
      </c>
      <c r="D325" s="2">
        <v>66519</v>
      </c>
      <c r="E325" s="3">
        <f t="shared" si="35"/>
        <v>77.452333193731121</v>
      </c>
      <c r="F325" s="3">
        <f t="shared" si="36"/>
        <v>6.9278212653566235E-2</v>
      </c>
      <c r="G325" s="3">
        <f t="shared" si="37"/>
        <v>66.927821265356627</v>
      </c>
      <c r="H325" s="3" t="str">
        <f t="shared" si="38"/>
        <v>66.93</v>
      </c>
      <c r="I325" t="str">
        <f t="shared" si="39"/>
        <v>0.5</v>
      </c>
      <c r="J325" t="str">
        <f t="shared" si="40"/>
        <v>play 66.93</v>
      </c>
      <c r="K325" t="str">
        <f t="shared" si="41"/>
        <v>sleep 0.5</v>
      </c>
    </row>
    <row r="326" spans="1:11" x14ac:dyDescent="0.5">
      <c r="A326" s="2">
        <v>2022</v>
      </c>
      <c r="B326" s="2">
        <v>960172</v>
      </c>
      <c r="C326" s="2" t="s">
        <v>7</v>
      </c>
      <c r="D326" s="2">
        <v>115586</v>
      </c>
      <c r="E326" s="3">
        <f t="shared" si="35"/>
        <v>113.50423582486536</v>
      </c>
      <c r="F326" s="3">
        <f t="shared" si="36"/>
        <v>0.12038051515770092</v>
      </c>
      <c r="G326" s="3">
        <f t="shared" si="37"/>
        <v>72.038051515770093</v>
      </c>
      <c r="H326" s="3" t="str">
        <f t="shared" si="38"/>
        <v>72.04</v>
      </c>
      <c r="I326" t="str">
        <f t="shared" si="39"/>
        <v>0.5</v>
      </c>
      <c r="J326" t="str">
        <f t="shared" si="40"/>
        <v>play 72.04</v>
      </c>
      <c r="K326" t="str">
        <f t="shared" si="41"/>
        <v>sleep 0.5</v>
      </c>
    </row>
    <row r="327" spans="1:11" x14ac:dyDescent="0.5">
      <c r="A327" s="2">
        <v>2022</v>
      </c>
      <c r="B327" s="2">
        <v>960172</v>
      </c>
      <c r="C327" s="2" t="s">
        <v>8</v>
      </c>
      <c r="D327" s="2">
        <v>105247</v>
      </c>
      <c r="E327" s="3">
        <f t="shared" si="35"/>
        <v>105.90767150865902</v>
      </c>
      <c r="F327" s="3">
        <f t="shared" si="36"/>
        <v>0.109612652733052</v>
      </c>
      <c r="G327" s="3">
        <f t="shared" si="37"/>
        <v>70.961265273305202</v>
      </c>
      <c r="H327" s="3" t="str">
        <f t="shared" si="38"/>
        <v>70.96</v>
      </c>
      <c r="I327" t="str">
        <f t="shared" si="39"/>
        <v>0.5</v>
      </c>
      <c r="J327" t="str">
        <f t="shared" si="40"/>
        <v>play 70.96</v>
      </c>
      <c r="K327" t="str">
        <f t="shared" si="41"/>
        <v>sleep 0.5</v>
      </c>
    </row>
    <row r="328" spans="1:11" x14ac:dyDescent="0.5">
      <c r="A328" s="2">
        <v>2022</v>
      </c>
      <c r="B328" s="2">
        <v>960172</v>
      </c>
      <c r="C328" s="2" t="s">
        <v>9</v>
      </c>
      <c r="D328" s="2">
        <v>64068</v>
      </c>
      <c r="E328" s="3">
        <f t="shared" si="35"/>
        <v>75.651464721052747</v>
      </c>
      <c r="F328" s="3">
        <f t="shared" si="36"/>
        <v>6.6725545006519671E-2</v>
      </c>
      <c r="G328" s="3">
        <f t="shared" si="37"/>
        <v>66.67255450065197</v>
      </c>
      <c r="H328" s="3" t="str">
        <f t="shared" si="38"/>
        <v>66.67</v>
      </c>
      <c r="I328" t="str">
        <f t="shared" si="39"/>
        <v>0.5</v>
      </c>
      <c r="J328" t="str">
        <f t="shared" si="40"/>
        <v>play 66.67</v>
      </c>
      <c r="K328" t="str">
        <f t="shared" si="41"/>
        <v>sleep 0.5</v>
      </c>
    </row>
    <row r="329" spans="1:11" x14ac:dyDescent="0.5">
      <c r="A329" s="2">
        <v>2022</v>
      </c>
      <c r="B329" s="2">
        <v>960172</v>
      </c>
      <c r="C329" s="2" t="s">
        <v>10</v>
      </c>
      <c r="D329" s="2">
        <v>69327</v>
      </c>
      <c r="E329" s="3">
        <f t="shared" si="35"/>
        <v>79.515506866224342</v>
      </c>
      <c r="F329" s="3">
        <f t="shared" si="36"/>
        <v>7.220268868494395E-2</v>
      </c>
      <c r="G329" s="3">
        <f t="shared" si="37"/>
        <v>67.220268868494401</v>
      </c>
      <c r="H329" s="3" t="str">
        <f t="shared" si="38"/>
        <v>67.22</v>
      </c>
      <c r="I329" t="str">
        <f t="shared" si="39"/>
        <v>0.5</v>
      </c>
      <c r="J329" t="str">
        <f t="shared" si="40"/>
        <v>play 67.22</v>
      </c>
      <c r="K329" t="str">
        <f t="shared" si="41"/>
        <v>sleep 0.5</v>
      </c>
    </row>
    <row r="330" spans="1:11" x14ac:dyDescent="0.5">
      <c r="A330" s="2">
        <v>2022</v>
      </c>
      <c r="B330" s="2">
        <v>960172</v>
      </c>
      <c r="C330" s="2" t="s">
        <v>11</v>
      </c>
      <c r="D330" s="2">
        <v>66057</v>
      </c>
      <c r="E330" s="3">
        <f t="shared" si="35"/>
        <v>77.112879405735441</v>
      </c>
      <c r="F330" s="3">
        <f t="shared" si="36"/>
        <v>6.879704886207888E-2</v>
      </c>
      <c r="G330" s="3">
        <f t="shared" si="37"/>
        <v>66.87970488620789</v>
      </c>
      <c r="H330" s="3" t="str">
        <f t="shared" si="38"/>
        <v>66.88</v>
      </c>
      <c r="I330" t="str">
        <f t="shared" si="39"/>
        <v>0.5</v>
      </c>
      <c r="J330" t="str">
        <f t="shared" si="40"/>
        <v>play 66.88</v>
      </c>
      <c r="K330" t="str">
        <f t="shared" si="41"/>
        <v>sleep 0.5</v>
      </c>
    </row>
    <row r="331" spans="1:11" x14ac:dyDescent="0.5">
      <c r="A331" s="2">
        <v>2022</v>
      </c>
      <c r="B331" s="2">
        <v>960172</v>
      </c>
      <c r="C331" s="2" t="s">
        <v>12</v>
      </c>
      <c r="D331" s="2">
        <v>92300</v>
      </c>
      <c r="E331" s="3">
        <f t="shared" si="35"/>
        <v>96.394883211732463</v>
      </c>
      <c r="F331" s="3">
        <f t="shared" si="36"/>
        <v>9.6128610290656252E-2</v>
      </c>
      <c r="G331" s="3">
        <f t="shared" si="37"/>
        <v>69.612861029065627</v>
      </c>
      <c r="H331" s="3" t="str">
        <f t="shared" si="38"/>
        <v>69.61</v>
      </c>
      <c r="I331" t="str">
        <f t="shared" si="39"/>
        <v>0.5</v>
      </c>
      <c r="J331" t="str">
        <f t="shared" si="40"/>
        <v>play 69.61</v>
      </c>
      <c r="K331" t="str">
        <f t="shared" si="41"/>
        <v>sleep 0.5</v>
      </c>
    </row>
    <row r="332" spans="1:11" x14ac:dyDescent="0.5">
      <c r="A332" s="2">
        <v>2022</v>
      </c>
      <c r="B332" s="2">
        <v>960172</v>
      </c>
      <c r="C332" s="2" t="s">
        <v>13</v>
      </c>
      <c r="D332" s="2">
        <v>90994</v>
      </c>
      <c r="E332" s="3">
        <f t="shared" si="35"/>
        <v>95.435301724454632</v>
      </c>
      <c r="F332" s="3">
        <f t="shared" si="36"/>
        <v>9.476843732164654E-2</v>
      </c>
      <c r="G332" s="3">
        <f t="shared" si="37"/>
        <v>69.476843732164653</v>
      </c>
      <c r="H332" s="3" t="str">
        <f t="shared" si="38"/>
        <v>69.48</v>
      </c>
      <c r="I332" t="str">
        <f t="shared" si="39"/>
        <v>0.5</v>
      </c>
      <c r="J332" t="str">
        <f t="shared" si="40"/>
        <v>play 69.48</v>
      </c>
      <c r="K332" t="str">
        <f t="shared" si="41"/>
        <v>sleep 0.5</v>
      </c>
    </row>
    <row r="333" spans="1:11" x14ac:dyDescent="0.5">
      <c r="A333" s="2">
        <v>2022</v>
      </c>
      <c r="B333" s="2">
        <v>960172</v>
      </c>
      <c r="C333" s="2" t="s">
        <v>14</v>
      </c>
      <c r="D333" s="2">
        <v>136961</v>
      </c>
      <c r="E333" s="3">
        <f t="shared" si="35"/>
        <v>129.20948413310703</v>
      </c>
      <c r="F333" s="3">
        <f t="shared" si="36"/>
        <v>0.14264215161450239</v>
      </c>
      <c r="G333" s="3">
        <f t="shared" si="37"/>
        <v>74.264215161450238</v>
      </c>
      <c r="H333" s="3" t="str">
        <f t="shared" si="38"/>
        <v>74.26</v>
      </c>
      <c r="I333" t="str">
        <f t="shared" si="39"/>
        <v>0.5</v>
      </c>
      <c r="J333" t="str">
        <f t="shared" si="40"/>
        <v>play 74.26</v>
      </c>
      <c r="K333" t="str">
        <f t="shared" si="41"/>
        <v>sleep 0.5</v>
      </c>
    </row>
    <row r="334" spans="1:11" x14ac:dyDescent="0.5">
      <c r="A334" s="2">
        <v>2022</v>
      </c>
      <c r="B334" s="2">
        <v>960172</v>
      </c>
      <c r="C334" s="2" t="s">
        <v>15</v>
      </c>
      <c r="D334" s="2">
        <v>105804</v>
      </c>
      <c r="E334" s="3">
        <f t="shared" si="35"/>
        <v>106.31692640024689</v>
      </c>
      <c r="F334" s="3">
        <f t="shared" si="36"/>
        <v>0.11019275713101402</v>
      </c>
      <c r="G334" s="3">
        <f t="shared" si="37"/>
        <v>71.019275713101408</v>
      </c>
      <c r="H334" s="3" t="str">
        <f t="shared" si="38"/>
        <v>71.02</v>
      </c>
      <c r="I334" t="str">
        <f t="shared" si="39"/>
        <v>2.50</v>
      </c>
      <c r="J334" t="str">
        <f t="shared" si="40"/>
        <v>play 71.02</v>
      </c>
      <c r="K334" t="str">
        <f t="shared" si="41"/>
        <v>sleep 2.50</v>
      </c>
    </row>
    <row r="335" spans="1:11" x14ac:dyDescent="0.5">
      <c r="A335" s="2">
        <v>2023</v>
      </c>
      <c r="B335" s="2">
        <v>926425</v>
      </c>
      <c r="C335" s="2" t="s">
        <v>5</v>
      </c>
      <c r="D335" s="2">
        <v>39950</v>
      </c>
      <c r="E335" s="3">
        <f t="shared" si="35"/>
        <v>57.930801390144083</v>
      </c>
      <c r="F335" s="3">
        <f t="shared" si="36"/>
        <v>4.3122756834066439E-2</v>
      </c>
      <c r="G335" s="3">
        <f t="shared" si="37"/>
        <v>64.312275683406639</v>
      </c>
      <c r="H335" s="3" t="str">
        <f t="shared" si="38"/>
        <v>64.31</v>
      </c>
      <c r="I335" t="str">
        <f t="shared" si="39"/>
        <v>0.5</v>
      </c>
      <c r="J335" t="str">
        <f t="shared" si="40"/>
        <v>play 64.31</v>
      </c>
      <c r="K335" t="str">
        <f t="shared" si="41"/>
        <v>sleep 0.5</v>
      </c>
    </row>
    <row r="336" spans="1:11" x14ac:dyDescent="0.5">
      <c r="A336" s="2">
        <v>2023</v>
      </c>
      <c r="B336" s="2">
        <v>926425</v>
      </c>
      <c r="C336" s="2" t="s">
        <v>6</v>
      </c>
      <c r="D336" s="2">
        <v>69050</v>
      </c>
      <c r="E336" s="3">
        <f t="shared" si="35"/>
        <v>79.311981543118719</v>
      </c>
      <c r="F336" s="3">
        <f t="shared" si="36"/>
        <v>7.453382626764174E-2</v>
      </c>
      <c r="G336" s="3">
        <f t="shared" si="37"/>
        <v>67.453382626764181</v>
      </c>
      <c r="H336" s="3" t="str">
        <f t="shared" si="38"/>
        <v>67.45</v>
      </c>
      <c r="I336" t="str">
        <f t="shared" si="39"/>
        <v>0.5</v>
      </c>
      <c r="J336" t="str">
        <f t="shared" si="40"/>
        <v>play 67.45</v>
      </c>
      <c r="K336" t="str">
        <f t="shared" si="41"/>
        <v>sleep 0.5</v>
      </c>
    </row>
    <row r="337" spans="1:11" x14ac:dyDescent="0.5">
      <c r="A337" s="2">
        <v>2023</v>
      </c>
      <c r="B337" s="2">
        <v>926425</v>
      </c>
      <c r="C337" s="2" t="s">
        <v>7</v>
      </c>
      <c r="D337" s="2">
        <v>62501</v>
      </c>
      <c r="E337" s="3">
        <f t="shared" si="35"/>
        <v>74.500113886011121</v>
      </c>
      <c r="F337" s="3">
        <f t="shared" si="36"/>
        <v>6.746471651779691E-2</v>
      </c>
      <c r="G337" s="3">
        <f t="shared" si="37"/>
        <v>66.746471651779686</v>
      </c>
      <c r="H337" s="3" t="str">
        <f t="shared" si="38"/>
        <v>66.75</v>
      </c>
      <c r="I337" t="str">
        <f t="shared" si="39"/>
        <v>0.5</v>
      </c>
      <c r="J337" t="str">
        <f t="shared" si="40"/>
        <v>play 66.75</v>
      </c>
      <c r="K337" t="str">
        <f t="shared" si="41"/>
        <v>sleep 0.5</v>
      </c>
    </row>
    <row r="338" spans="1:11" x14ac:dyDescent="0.5">
      <c r="A338" s="2">
        <v>2023</v>
      </c>
      <c r="B338" s="2">
        <v>926425</v>
      </c>
      <c r="C338" s="2" t="s">
        <v>8</v>
      </c>
      <c r="D338" s="2">
        <v>101078</v>
      </c>
      <c r="E338" s="3">
        <f t="shared" si="35"/>
        <v>102.84450518365037</v>
      </c>
      <c r="F338" s="3">
        <f t="shared" si="36"/>
        <v>0.10910543217205926</v>
      </c>
      <c r="G338" s="3">
        <f t="shared" si="37"/>
        <v>70.910543217205927</v>
      </c>
      <c r="H338" s="3" t="str">
        <f t="shared" si="38"/>
        <v>70.91</v>
      </c>
      <c r="I338" t="str">
        <f t="shared" si="39"/>
        <v>0.5</v>
      </c>
      <c r="J338" t="str">
        <f t="shared" si="40"/>
        <v>play 70.91</v>
      </c>
      <c r="K338" t="str">
        <f t="shared" si="41"/>
        <v>sleep 0.5</v>
      </c>
    </row>
    <row r="339" spans="1:11" x14ac:dyDescent="0.5">
      <c r="A339" s="2">
        <v>2023</v>
      </c>
      <c r="B339" s="2">
        <v>926425</v>
      </c>
      <c r="C339" s="2" t="s">
        <v>9</v>
      </c>
      <c r="D339" s="2">
        <v>68441</v>
      </c>
      <c r="E339" s="3">
        <f t="shared" si="35"/>
        <v>78.864519731669859</v>
      </c>
      <c r="F339" s="3">
        <f t="shared" si="36"/>
        <v>7.3876460587743206E-2</v>
      </c>
      <c r="G339" s="3">
        <f t="shared" si="37"/>
        <v>67.387646058774322</v>
      </c>
      <c r="H339" s="3" t="str">
        <f t="shared" si="38"/>
        <v>67.39</v>
      </c>
      <c r="I339" t="str">
        <f t="shared" si="39"/>
        <v>0.5</v>
      </c>
      <c r="J339" t="str">
        <f t="shared" si="40"/>
        <v>play 67.39</v>
      </c>
      <c r="K339" t="str">
        <f t="shared" si="41"/>
        <v>sleep 0.5</v>
      </c>
    </row>
    <row r="340" spans="1:11" x14ac:dyDescent="0.5">
      <c r="A340" s="2">
        <v>2023</v>
      </c>
      <c r="B340" s="2">
        <v>926425</v>
      </c>
      <c r="C340" s="2" t="s">
        <v>10</v>
      </c>
      <c r="D340" s="2">
        <v>78091</v>
      </c>
      <c r="E340" s="3">
        <f t="shared" si="35"/>
        <v>85.954842359718157</v>
      </c>
      <c r="F340" s="3">
        <f t="shared" si="36"/>
        <v>8.4292846155921961E-2</v>
      </c>
      <c r="G340" s="3">
        <f t="shared" si="37"/>
        <v>68.429284615592195</v>
      </c>
      <c r="H340" s="3" t="str">
        <f t="shared" si="38"/>
        <v>68.43</v>
      </c>
      <c r="I340" t="str">
        <f t="shared" si="39"/>
        <v>0.5</v>
      </c>
      <c r="J340" t="str">
        <f t="shared" si="40"/>
        <v>play 68.43</v>
      </c>
      <c r="K340" t="str">
        <f t="shared" si="41"/>
        <v>sleep 0.5</v>
      </c>
    </row>
    <row r="341" spans="1:11" x14ac:dyDescent="0.5">
      <c r="A341" s="2">
        <v>2023</v>
      </c>
      <c r="B341" s="2">
        <v>926425</v>
      </c>
      <c r="C341" s="2" t="s">
        <v>11</v>
      </c>
      <c r="D341" s="2">
        <v>76085</v>
      </c>
      <c r="E341" s="3">
        <f t="shared" si="35"/>
        <v>84.480936951234753</v>
      </c>
      <c r="F341" s="3">
        <f t="shared" si="36"/>
        <v>8.2127533259573088E-2</v>
      </c>
      <c r="G341" s="3">
        <f t="shared" si="37"/>
        <v>68.212753325957308</v>
      </c>
      <c r="H341" s="3" t="str">
        <f t="shared" si="38"/>
        <v>68.21</v>
      </c>
      <c r="I341" t="str">
        <f t="shared" si="39"/>
        <v>0.5</v>
      </c>
      <c r="J341" t="str">
        <f t="shared" si="40"/>
        <v>play 68.21</v>
      </c>
      <c r="K341" t="str">
        <f t="shared" si="41"/>
        <v>sleep 0.5</v>
      </c>
    </row>
    <row r="342" spans="1:11" x14ac:dyDescent="0.5">
      <c r="A342" s="2">
        <v>2023</v>
      </c>
      <c r="B342" s="2">
        <v>926425</v>
      </c>
      <c r="C342" s="2" t="s">
        <v>12</v>
      </c>
      <c r="D342" s="2">
        <v>109535</v>
      </c>
      <c r="E342" s="3">
        <f t="shared" si="35"/>
        <v>109.05827290027258</v>
      </c>
      <c r="F342" s="3">
        <f t="shared" si="36"/>
        <v>0.11823407183528079</v>
      </c>
      <c r="G342" s="3">
        <f t="shared" si="37"/>
        <v>71.823407183528076</v>
      </c>
      <c r="H342" s="3" t="str">
        <f t="shared" si="38"/>
        <v>71.82</v>
      </c>
      <c r="I342" t="str">
        <f t="shared" si="39"/>
        <v>0.5</v>
      </c>
      <c r="J342" t="str">
        <f t="shared" si="40"/>
        <v>play 71.82</v>
      </c>
      <c r="K342" t="str">
        <f t="shared" si="41"/>
        <v>sleep 0.5</v>
      </c>
    </row>
    <row r="343" spans="1:11" x14ac:dyDescent="0.5">
      <c r="A343" s="2">
        <v>2023</v>
      </c>
      <c r="B343" s="2">
        <v>926425</v>
      </c>
      <c r="C343" s="2" t="s">
        <v>13</v>
      </c>
      <c r="D343" s="2">
        <v>71540</v>
      </c>
      <c r="E343" s="3">
        <f t="shared" si="35"/>
        <v>81.141505205692823</v>
      </c>
      <c r="F343" s="3">
        <f t="shared" si="36"/>
        <v>7.7221577569689934E-2</v>
      </c>
      <c r="G343" s="3">
        <f t="shared" si="37"/>
        <v>67.722157756968997</v>
      </c>
      <c r="H343" s="3" t="str">
        <f t="shared" si="38"/>
        <v>67.72</v>
      </c>
      <c r="I343" t="str">
        <f t="shared" si="39"/>
        <v>0.5</v>
      </c>
      <c r="J343" t="str">
        <f t="shared" si="40"/>
        <v>play 67.72</v>
      </c>
      <c r="K343" t="str">
        <f t="shared" si="41"/>
        <v>sleep 0.5</v>
      </c>
    </row>
    <row r="344" spans="1:11" x14ac:dyDescent="0.5">
      <c r="A344" s="2">
        <v>2023</v>
      </c>
      <c r="B344" s="2">
        <v>926425</v>
      </c>
      <c r="C344" s="2" t="s">
        <v>14</v>
      </c>
      <c r="D344" s="2">
        <v>135545</v>
      </c>
      <c r="E344" s="3">
        <f t="shared" si="35"/>
        <v>128.16908031535405</v>
      </c>
      <c r="F344" s="3">
        <f t="shared" si="36"/>
        <v>0.1463097390506517</v>
      </c>
      <c r="G344" s="3">
        <f t="shared" si="37"/>
        <v>74.630973905065176</v>
      </c>
      <c r="H344" s="3" t="str">
        <f t="shared" si="38"/>
        <v>74.63</v>
      </c>
      <c r="I344" t="str">
        <f t="shared" si="39"/>
        <v>0.5</v>
      </c>
      <c r="J344" t="str">
        <f t="shared" si="40"/>
        <v>play 74.63</v>
      </c>
      <c r="K344" t="str">
        <f t="shared" si="41"/>
        <v>sleep 0.5</v>
      </c>
    </row>
    <row r="345" spans="1:11" x14ac:dyDescent="0.5">
      <c r="A345" s="2">
        <v>2023</v>
      </c>
      <c r="B345" s="2">
        <v>926425</v>
      </c>
      <c r="C345" s="2" t="s">
        <v>15</v>
      </c>
      <c r="D345" s="2">
        <v>114607</v>
      </c>
      <c r="E345" s="3">
        <f t="shared" si="35"/>
        <v>112.78491708363642</v>
      </c>
      <c r="F345" s="3">
        <f t="shared" si="36"/>
        <v>0.1237088809131878</v>
      </c>
      <c r="G345" s="3">
        <f t="shared" si="37"/>
        <v>72.370888091318776</v>
      </c>
      <c r="H345" s="3" t="str">
        <f t="shared" si="38"/>
        <v>72.37</v>
      </c>
      <c r="I345" t="str">
        <f t="shared" si="39"/>
        <v>-5057.50</v>
      </c>
      <c r="J345" t="str">
        <f t="shared" si="40"/>
        <v>play 72.37</v>
      </c>
      <c r="K345" t="str">
        <f t="shared" si="41"/>
        <v>sleep -5057.50</v>
      </c>
    </row>
  </sheetData>
  <autoFilter ref="A1:D345" xr:uid="{1583697B-D6FA-4B52-9EA7-EF4818865B7A}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0D03-2826-461D-A0DF-3A128510123E}">
  <dimension ref="A1:B689"/>
  <sheetViews>
    <sheetView workbookViewId="0">
      <selection activeCell="B2" sqref="B2:B1048576"/>
    </sheetView>
  </sheetViews>
  <sheetFormatPr defaultRowHeight="12.9" x14ac:dyDescent="0.5"/>
  <cols>
    <col min="1" max="1" width="10.64453125" bestFit="1" customWidth="1"/>
    <col min="2" max="2" width="12.3515625" bestFit="1" customWidth="1"/>
  </cols>
  <sheetData>
    <row r="1" spans="1:2" x14ac:dyDescent="0.5">
      <c r="A1" t="s">
        <v>16</v>
      </c>
      <c r="B1" t="s">
        <v>17</v>
      </c>
    </row>
    <row r="2" spans="1:2" x14ac:dyDescent="0.5">
      <c r="A2" t="s">
        <v>22</v>
      </c>
      <c r="B2" t="s">
        <v>30</v>
      </c>
    </row>
    <row r="3" spans="1:2" x14ac:dyDescent="0.5">
      <c r="A3" t="s">
        <v>23</v>
      </c>
      <c r="B3" t="s">
        <v>25</v>
      </c>
    </row>
    <row r="4" spans="1:2" x14ac:dyDescent="0.5">
      <c r="A4" t="s">
        <v>22</v>
      </c>
      <c r="B4" t="s">
        <v>31</v>
      </c>
    </row>
    <row r="5" spans="1:2" x14ac:dyDescent="0.5">
      <c r="A5" t="s">
        <v>23</v>
      </c>
      <c r="B5" t="s">
        <v>25</v>
      </c>
    </row>
    <row r="6" spans="1:2" x14ac:dyDescent="0.5">
      <c r="A6" t="s">
        <v>22</v>
      </c>
      <c r="B6" t="s">
        <v>32</v>
      </c>
    </row>
    <row r="7" spans="1:2" x14ac:dyDescent="0.5">
      <c r="A7" t="s">
        <v>23</v>
      </c>
      <c r="B7" t="s">
        <v>25</v>
      </c>
    </row>
    <row r="8" spans="1:2" x14ac:dyDescent="0.5">
      <c r="A8" t="s">
        <v>22</v>
      </c>
      <c r="B8" t="s">
        <v>33</v>
      </c>
    </row>
    <row r="9" spans="1:2" x14ac:dyDescent="0.5">
      <c r="A9" t="s">
        <v>23</v>
      </c>
      <c r="B9" t="s">
        <v>25</v>
      </c>
    </row>
    <row r="10" spans="1:2" x14ac:dyDescent="0.5">
      <c r="A10" t="s">
        <v>22</v>
      </c>
      <c r="B10" t="s">
        <v>34</v>
      </c>
    </row>
    <row r="11" spans="1:2" x14ac:dyDescent="0.5">
      <c r="A11" t="s">
        <v>23</v>
      </c>
      <c r="B11" t="s">
        <v>25</v>
      </c>
    </row>
    <row r="12" spans="1:2" x14ac:dyDescent="0.5">
      <c r="A12" t="s">
        <v>22</v>
      </c>
      <c r="B12" t="s">
        <v>35</v>
      </c>
    </row>
    <row r="13" spans="1:2" x14ac:dyDescent="0.5">
      <c r="A13" t="s">
        <v>23</v>
      </c>
      <c r="B13" t="s">
        <v>25</v>
      </c>
    </row>
    <row r="14" spans="1:2" x14ac:dyDescent="0.5">
      <c r="A14" t="s">
        <v>22</v>
      </c>
      <c r="B14" t="s">
        <v>36</v>
      </c>
    </row>
    <row r="15" spans="1:2" x14ac:dyDescent="0.5">
      <c r="A15" t="s">
        <v>23</v>
      </c>
      <c r="B15" t="s">
        <v>25</v>
      </c>
    </row>
    <row r="16" spans="1:2" x14ac:dyDescent="0.5">
      <c r="A16" t="s">
        <v>22</v>
      </c>
      <c r="B16" t="s">
        <v>37</v>
      </c>
    </row>
    <row r="17" spans="1:2" x14ac:dyDescent="0.5">
      <c r="A17" t="s">
        <v>23</v>
      </c>
      <c r="B17" t="s">
        <v>25</v>
      </c>
    </row>
    <row r="18" spans="1:2" x14ac:dyDescent="0.5">
      <c r="A18" t="s">
        <v>22</v>
      </c>
      <c r="B18" t="s">
        <v>38</v>
      </c>
    </row>
    <row r="19" spans="1:2" x14ac:dyDescent="0.5">
      <c r="A19" t="s">
        <v>23</v>
      </c>
      <c r="B19" t="s">
        <v>25</v>
      </c>
    </row>
    <row r="20" spans="1:2" x14ac:dyDescent="0.5">
      <c r="A20" t="s">
        <v>22</v>
      </c>
      <c r="B20" t="s">
        <v>39</v>
      </c>
    </row>
    <row r="21" spans="1:2" x14ac:dyDescent="0.5">
      <c r="A21" t="s">
        <v>23</v>
      </c>
      <c r="B21" t="s">
        <v>27</v>
      </c>
    </row>
    <row r="22" spans="1:2" x14ac:dyDescent="0.5">
      <c r="A22" t="s">
        <v>22</v>
      </c>
      <c r="B22" t="s">
        <v>40</v>
      </c>
    </row>
    <row r="23" spans="1:2" x14ac:dyDescent="0.5">
      <c r="A23" t="s">
        <v>23</v>
      </c>
      <c r="B23" t="s">
        <v>25</v>
      </c>
    </row>
    <row r="24" spans="1:2" x14ac:dyDescent="0.5">
      <c r="A24" t="s">
        <v>22</v>
      </c>
      <c r="B24" t="s">
        <v>41</v>
      </c>
    </row>
    <row r="25" spans="1:2" x14ac:dyDescent="0.5">
      <c r="A25" t="s">
        <v>23</v>
      </c>
      <c r="B25" t="s">
        <v>25</v>
      </c>
    </row>
    <row r="26" spans="1:2" x14ac:dyDescent="0.5">
      <c r="A26" t="s">
        <v>22</v>
      </c>
      <c r="B26" t="s">
        <v>42</v>
      </c>
    </row>
    <row r="27" spans="1:2" x14ac:dyDescent="0.5">
      <c r="A27" t="s">
        <v>23</v>
      </c>
      <c r="B27" t="s">
        <v>25</v>
      </c>
    </row>
    <row r="28" spans="1:2" x14ac:dyDescent="0.5">
      <c r="A28" t="s">
        <v>22</v>
      </c>
      <c r="B28" t="s">
        <v>43</v>
      </c>
    </row>
    <row r="29" spans="1:2" x14ac:dyDescent="0.5">
      <c r="A29" t="s">
        <v>23</v>
      </c>
      <c r="B29" t="s">
        <v>25</v>
      </c>
    </row>
    <row r="30" spans="1:2" x14ac:dyDescent="0.5">
      <c r="A30" t="s">
        <v>22</v>
      </c>
      <c r="B30" t="s">
        <v>44</v>
      </c>
    </row>
    <row r="31" spans="1:2" x14ac:dyDescent="0.5">
      <c r="A31" t="s">
        <v>23</v>
      </c>
      <c r="B31" t="s">
        <v>25</v>
      </c>
    </row>
    <row r="32" spans="1:2" x14ac:dyDescent="0.5">
      <c r="A32" t="s">
        <v>22</v>
      </c>
      <c r="B32" t="s">
        <v>45</v>
      </c>
    </row>
    <row r="33" spans="1:2" x14ac:dyDescent="0.5">
      <c r="A33" t="s">
        <v>23</v>
      </c>
      <c r="B33" t="s">
        <v>25</v>
      </c>
    </row>
    <row r="34" spans="1:2" x14ac:dyDescent="0.5">
      <c r="A34" t="s">
        <v>22</v>
      </c>
      <c r="B34" t="s">
        <v>46</v>
      </c>
    </row>
    <row r="35" spans="1:2" x14ac:dyDescent="0.5">
      <c r="A35" t="s">
        <v>23</v>
      </c>
      <c r="B35" t="s">
        <v>25</v>
      </c>
    </row>
    <row r="36" spans="1:2" x14ac:dyDescent="0.5">
      <c r="A36" t="s">
        <v>22</v>
      </c>
      <c r="B36" t="s">
        <v>47</v>
      </c>
    </row>
    <row r="37" spans="1:2" x14ac:dyDescent="0.5">
      <c r="A37" t="s">
        <v>23</v>
      </c>
      <c r="B37" t="s">
        <v>25</v>
      </c>
    </row>
    <row r="38" spans="1:2" x14ac:dyDescent="0.5">
      <c r="A38" t="s">
        <v>22</v>
      </c>
      <c r="B38" t="s">
        <v>48</v>
      </c>
    </row>
    <row r="39" spans="1:2" x14ac:dyDescent="0.5">
      <c r="A39" t="s">
        <v>23</v>
      </c>
      <c r="B39" t="s">
        <v>25</v>
      </c>
    </row>
    <row r="40" spans="1:2" x14ac:dyDescent="0.5">
      <c r="A40" t="s">
        <v>22</v>
      </c>
      <c r="B40" t="s">
        <v>49</v>
      </c>
    </row>
    <row r="41" spans="1:2" x14ac:dyDescent="0.5">
      <c r="A41" t="s">
        <v>23</v>
      </c>
      <c r="B41" t="s">
        <v>27</v>
      </c>
    </row>
    <row r="42" spans="1:2" x14ac:dyDescent="0.5">
      <c r="A42" t="s">
        <v>22</v>
      </c>
      <c r="B42" t="s">
        <v>50</v>
      </c>
    </row>
    <row r="43" spans="1:2" x14ac:dyDescent="0.5">
      <c r="A43" t="s">
        <v>23</v>
      </c>
      <c r="B43" t="s">
        <v>25</v>
      </c>
    </row>
    <row r="44" spans="1:2" x14ac:dyDescent="0.5">
      <c r="A44" t="s">
        <v>22</v>
      </c>
      <c r="B44" t="s">
        <v>51</v>
      </c>
    </row>
    <row r="45" spans="1:2" x14ac:dyDescent="0.5">
      <c r="A45" t="s">
        <v>23</v>
      </c>
      <c r="B45" t="s">
        <v>25</v>
      </c>
    </row>
    <row r="46" spans="1:2" x14ac:dyDescent="0.5">
      <c r="A46" t="s">
        <v>22</v>
      </c>
      <c r="B46" t="s">
        <v>52</v>
      </c>
    </row>
    <row r="47" spans="1:2" x14ac:dyDescent="0.5">
      <c r="A47" t="s">
        <v>23</v>
      </c>
      <c r="B47" t="s">
        <v>25</v>
      </c>
    </row>
    <row r="48" spans="1:2" x14ac:dyDescent="0.5">
      <c r="A48" t="s">
        <v>22</v>
      </c>
      <c r="B48" t="s">
        <v>53</v>
      </c>
    </row>
    <row r="49" spans="1:2" x14ac:dyDescent="0.5">
      <c r="A49" t="s">
        <v>23</v>
      </c>
      <c r="B49" t="s">
        <v>25</v>
      </c>
    </row>
    <row r="50" spans="1:2" x14ac:dyDescent="0.5">
      <c r="A50" t="s">
        <v>22</v>
      </c>
      <c r="B50" t="s">
        <v>54</v>
      </c>
    </row>
    <row r="51" spans="1:2" x14ac:dyDescent="0.5">
      <c r="A51" t="s">
        <v>23</v>
      </c>
      <c r="B51" t="s">
        <v>25</v>
      </c>
    </row>
    <row r="52" spans="1:2" x14ac:dyDescent="0.5">
      <c r="A52" t="s">
        <v>22</v>
      </c>
      <c r="B52" t="s">
        <v>55</v>
      </c>
    </row>
    <row r="53" spans="1:2" x14ac:dyDescent="0.5">
      <c r="A53" t="s">
        <v>23</v>
      </c>
      <c r="B53" t="s">
        <v>25</v>
      </c>
    </row>
    <row r="54" spans="1:2" x14ac:dyDescent="0.5">
      <c r="A54" t="s">
        <v>22</v>
      </c>
      <c r="B54" t="s">
        <v>56</v>
      </c>
    </row>
    <row r="55" spans="1:2" x14ac:dyDescent="0.5">
      <c r="A55" t="s">
        <v>23</v>
      </c>
      <c r="B55" t="s">
        <v>25</v>
      </c>
    </row>
    <row r="56" spans="1:2" x14ac:dyDescent="0.5">
      <c r="A56" t="s">
        <v>22</v>
      </c>
      <c r="B56" t="s">
        <v>57</v>
      </c>
    </row>
    <row r="57" spans="1:2" x14ac:dyDescent="0.5">
      <c r="A57" t="s">
        <v>23</v>
      </c>
      <c r="B57" t="s">
        <v>25</v>
      </c>
    </row>
    <row r="58" spans="1:2" x14ac:dyDescent="0.5">
      <c r="A58" t="s">
        <v>22</v>
      </c>
      <c r="B58" t="s">
        <v>58</v>
      </c>
    </row>
    <row r="59" spans="1:2" x14ac:dyDescent="0.5">
      <c r="A59" t="s">
        <v>23</v>
      </c>
      <c r="B59" t="s">
        <v>25</v>
      </c>
    </row>
    <row r="60" spans="1:2" x14ac:dyDescent="0.5">
      <c r="A60" t="s">
        <v>22</v>
      </c>
      <c r="B60" t="s">
        <v>59</v>
      </c>
    </row>
    <row r="61" spans="1:2" x14ac:dyDescent="0.5">
      <c r="A61" t="s">
        <v>23</v>
      </c>
      <c r="B61" t="s">
        <v>27</v>
      </c>
    </row>
    <row r="62" spans="1:2" x14ac:dyDescent="0.5">
      <c r="A62" t="s">
        <v>22</v>
      </c>
      <c r="B62" t="s">
        <v>60</v>
      </c>
    </row>
    <row r="63" spans="1:2" x14ac:dyDescent="0.5">
      <c r="A63" t="s">
        <v>23</v>
      </c>
      <c r="B63" t="s">
        <v>25</v>
      </c>
    </row>
    <row r="64" spans="1:2" x14ac:dyDescent="0.5">
      <c r="A64" t="s">
        <v>22</v>
      </c>
      <c r="B64" t="s">
        <v>61</v>
      </c>
    </row>
    <row r="65" spans="1:2" x14ac:dyDescent="0.5">
      <c r="A65" t="s">
        <v>23</v>
      </c>
      <c r="B65" t="s">
        <v>25</v>
      </c>
    </row>
    <row r="66" spans="1:2" x14ac:dyDescent="0.5">
      <c r="A66" t="s">
        <v>22</v>
      </c>
      <c r="B66" t="s">
        <v>62</v>
      </c>
    </row>
    <row r="67" spans="1:2" x14ac:dyDescent="0.5">
      <c r="A67" t="s">
        <v>23</v>
      </c>
      <c r="B67" t="s">
        <v>25</v>
      </c>
    </row>
    <row r="68" spans="1:2" x14ac:dyDescent="0.5">
      <c r="A68" t="s">
        <v>22</v>
      </c>
      <c r="B68" t="s">
        <v>63</v>
      </c>
    </row>
    <row r="69" spans="1:2" x14ac:dyDescent="0.5">
      <c r="A69" t="s">
        <v>23</v>
      </c>
      <c r="B69" t="s">
        <v>25</v>
      </c>
    </row>
    <row r="70" spans="1:2" x14ac:dyDescent="0.5">
      <c r="A70" t="s">
        <v>22</v>
      </c>
      <c r="B70" t="s">
        <v>64</v>
      </c>
    </row>
    <row r="71" spans="1:2" x14ac:dyDescent="0.5">
      <c r="A71" t="s">
        <v>23</v>
      </c>
      <c r="B71" t="s">
        <v>25</v>
      </c>
    </row>
    <row r="72" spans="1:2" x14ac:dyDescent="0.5">
      <c r="A72" t="s">
        <v>22</v>
      </c>
      <c r="B72" t="s">
        <v>65</v>
      </c>
    </row>
    <row r="73" spans="1:2" x14ac:dyDescent="0.5">
      <c r="A73" t="s">
        <v>23</v>
      </c>
      <c r="B73" t="s">
        <v>25</v>
      </c>
    </row>
    <row r="74" spans="1:2" x14ac:dyDescent="0.5">
      <c r="A74" t="s">
        <v>22</v>
      </c>
      <c r="B74" t="s">
        <v>63</v>
      </c>
    </row>
    <row r="75" spans="1:2" x14ac:dyDescent="0.5">
      <c r="A75" t="s">
        <v>23</v>
      </c>
      <c r="B75" t="s">
        <v>25</v>
      </c>
    </row>
    <row r="76" spans="1:2" x14ac:dyDescent="0.5">
      <c r="A76" t="s">
        <v>22</v>
      </c>
      <c r="B76" t="s">
        <v>66</v>
      </c>
    </row>
    <row r="77" spans="1:2" x14ac:dyDescent="0.5">
      <c r="A77" t="s">
        <v>23</v>
      </c>
      <c r="B77" t="s">
        <v>25</v>
      </c>
    </row>
    <row r="78" spans="1:2" x14ac:dyDescent="0.5">
      <c r="A78" t="s">
        <v>22</v>
      </c>
      <c r="B78" t="s">
        <v>67</v>
      </c>
    </row>
    <row r="79" spans="1:2" x14ac:dyDescent="0.5">
      <c r="A79" t="s">
        <v>23</v>
      </c>
      <c r="B79" t="s">
        <v>25</v>
      </c>
    </row>
    <row r="80" spans="1:2" x14ac:dyDescent="0.5">
      <c r="A80" t="s">
        <v>22</v>
      </c>
      <c r="B80" t="s">
        <v>68</v>
      </c>
    </row>
    <row r="81" spans="1:2" x14ac:dyDescent="0.5">
      <c r="A81" t="s">
        <v>23</v>
      </c>
      <c r="B81" t="s">
        <v>27</v>
      </c>
    </row>
    <row r="82" spans="1:2" x14ac:dyDescent="0.5">
      <c r="A82" t="s">
        <v>22</v>
      </c>
      <c r="B82" t="s">
        <v>69</v>
      </c>
    </row>
    <row r="83" spans="1:2" x14ac:dyDescent="0.5">
      <c r="A83" t="s">
        <v>23</v>
      </c>
      <c r="B83" t="s">
        <v>25</v>
      </c>
    </row>
    <row r="84" spans="1:2" x14ac:dyDescent="0.5">
      <c r="A84" t="s">
        <v>22</v>
      </c>
      <c r="B84" t="s">
        <v>70</v>
      </c>
    </row>
    <row r="85" spans="1:2" x14ac:dyDescent="0.5">
      <c r="A85" t="s">
        <v>23</v>
      </c>
      <c r="B85" t="s">
        <v>25</v>
      </c>
    </row>
    <row r="86" spans="1:2" x14ac:dyDescent="0.5">
      <c r="A86" t="s">
        <v>22</v>
      </c>
      <c r="B86" t="s">
        <v>71</v>
      </c>
    </row>
    <row r="87" spans="1:2" x14ac:dyDescent="0.5">
      <c r="A87" t="s">
        <v>23</v>
      </c>
      <c r="B87" t="s">
        <v>25</v>
      </c>
    </row>
    <row r="88" spans="1:2" x14ac:dyDescent="0.5">
      <c r="A88" t="s">
        <v>22</v>
      </c>
      <c r="B88" t="s">
        <v>72</v>
      </c>
    </row>
    <row r="89" spans="1:2" x14ac:dyDescent="0.5">
      <c r="A89" t="s">
        <v>23</v>
      </c>
      <c r="B89" t="s">
        <v>25</v>
      </c>
    </row>
    <row r="90" spans="1:2" x14ac:dyDescent="0.5">
      <c r="A90" t="s">
        <v>22</v>
      </c>
      <c r="B90" t="s">
        <v>73</v>
      </c>
    </row>
    <row r="91" spans="1:2" x14ac:dyDescent="0.5">
      <c r="A91" t="s">
        <v>23</v>
      </c>
      <c r="B91" t="s">
        <v>25</v>
      </c>
    </row>
    <row r="92" spans="1:2" x14ac:dyDescent="0.5">
      <c r="A92" t="s">
        <v>22</v>
      </c>
      <c r="B92" t="s">
        <v>74</v>
      </c>
    </row>
    <row r="93" spans="1:2" x14ac:dyDescent="0.5">
      <c r="A93" t="s">
        <v>23</v>
      </c>
      <c r="B93" t="s">
        <v>25</v>
      </c>
    </row>
    <row r="94" spans="1:2" x14ac:dyDescent="0.5">
      <c r="A94" t="s">
        <v>22</v>
      </c>
      <c r="B94" t="s">
        <v>75</v>
      </c>
    </row>
    <row r="95" spans="1:2" x14ac:dyDescent="0.5">
      <c r="A95" t="s">
        <v>23</v>
      </c>
      <c r="B95" t="s">
        <v>25</v>
      </c>
    </row>
    <row r="96" spans="1:2" x14ac:dyDescent="0.5">
      <c r="A96" t="s">
        <v>22</v>
      </c>
      <c r="B96" t="s">
        <v>76</v>
      </c>
    </row>
    <row r="97" spans="1:2" x14ac:dyDescent="0.5">
      <c r="A97" t="s">
        <v>23</v>
      </c>
      <c r="B97" t="s">
        <v>25</v>
      </c>
    </row>
    <row r="98" spans="1:2" x14ac:dyDescent="0.5">
      <c r="A98" t="s">
        <v>22</v>
      </c>
      <c r="B98" t="s">
        <v>77</v>
      </c>
    </row>
    <row r="99" spans="1:2" x14ac:dyDescent="0.5">
      <c r="A99" t="s">
        <v>23</v>
      </c>
      <c r="B99" t="s">
        <v>25</v>
      </c>
    </row>
    <row r="100" spans="1:2" x14ac:dyDescent="0.5">
      <c r="A100" t="s">
        <v>22</v>
      </c>
      <c r="B100" t="s">
        <v>78</v>
      </c>
    </row>
    <row r="101" spans="1:2" x14ac:dyDescent="0.5">
      <c r="A101" t="s">
        <v>23</v>
      </c>
      <c r="B101" t="s">
        <v>27</v>
      </c>
    </row>
    <row r="102" spans="1:2" x14ac:dyDescent="0.5">
      <c r="A102" t="s">
        <v>22</v>
      </c>
      <c r="B102" t="s">
        <v>79</v>
      </c>
    </row>
    <row r="103" spans="1:2" x14ac:dyDescent="0.5">
      <c r="A103" t="s">
        <v>23</v>
      </c>
      <c r="B103" t="s">
        <v>25</v>
      </c>
    </row>
    <row r="104" spans="1:2" x14ac:dyDescent="0.5">
      <c r="A104" t="s">
        <v>22</v>
      </c>
      <c r="B104" t="s">
        <v>80</v>
      </c>
    </row>
    <row r="105" spans="1:2" x14ac:dyDescent="0.5">
      <c r="A105" t="s">
        <v>23</v>
      </c>
      <c r="B105" t="s">
        <v>25</v>
      </c>
    </row>
    <row r="106" spans="1:2" x14ac:dyDescent="0.5">
      <c r="A106" t="s">
        <v>22</v>
      </c>
      <c r="B106" t="s">
        <v>81</v>
      </c>
    </row>
    <row r="107" spans="1:2" x14ac:dyDescent="0.5">
      <c r="A107" t="s">
        <v>23</v>
      </c>
      <c r="B107" t="s">
        <v>25</v>
      </c>
    </row>
    <row r="108" spans="1:2" x14ac:dyDescent="0.5">
      <c r="A108" t="s">
        <v>22</v>
      </c>
      <c r="B108" t="s">
        <v>82</v>
      </c>
    </row>
    <row r="109" spans="1:2" x14ac:dyDescent="0.5">
      <c r="A109" t="s">
        <v>23</v>
      </c>
      <c r="B109" t="s">
        <v>25</v>
      </c>
    </row>
    <row r="110" spans="1:2" x14ac:dyDescent="0.5">
      <c r="A110" t="s">
        <v>22</v>
      </c>
      <c r="B110" t="s">
        <v>39</v>
      </c>
    </row>
    <row r="111" spans="1:2" x14ac:dyDescent="0.5">
      <c r="A111" t="s">
        <v>23</v>
      </c>
      <c r="B111" t="s">
        <v>25</v>
      </c>
    </row>
    <row r="112" spans="1:2" x14ac:dyDescent="0.5">
      <c r="A112" t="s">
        <v>22</v>
      </c>
      <c r="B112" t="s">
        <v>83</v>
      </c>
    </row>
    <row r="113" spans="1:2" x14ac:dyDescent="0.5">
      <c r="A113" t="s">
        <v>23</v>
      </c>
      <c r="B113" t="s">
        <v>25</v>
      </c>
    </row>
    <row r="114" spans="1:2" x14ac:dyDescent="0.5">
      <c r="A114" t="s">
        <v>22</v>
      </c>
      <c r="B114" t="s">
        <v>84</v>
      </c>
    </row>
    <row r="115" spans="1:2" x14ac:dyDescent="0.5">
      <c r="A115" t="s">
        <v>23</v>
      </c>
      <c r="B115" t="s">
        <v>25</v>
      </c>
    </row>
    <row r="116" spans="1:2" x14ac:dyDescent="0.5">
      <c r="A116" t="s">
        <v>22</v>
      </c>
      <c r="B116" t="s">
        <v>85</v>
      </c>
    </row>
    <row r="117" spans="1:2" x14ac:dyDescent="0.5">
      <c r="A117" t="s">
        <v>23</v>
      </c>
      <c r="B117" t="s">
        <v>25</v>
      </c>
    </row>
    <row r="118" spans="1:2" x14ac:dyDescent="0.5">
      <c r="A118" t="s">
        <v>22</v>
      </c>
      <c r="B118" t="s">
        <v>86</v>
      </c>
    </row>
    <row r="119" spans="1:2" x14ac:dyDescent="0.5">
      <c r="A119" t="s">
        <v>23</v>
      </c>
      <c r="B119" t="s">
        <v>25</v>
      </c>
    </row>
    <row r="120" spans="1:2" x14ac:dyDescent="0.5">
      <c r="A120" t="s">
        <v>22</v>
      </c>
      <c r="B120" t="s">
        <v>87</v>
      </c>
    </row>
    <row r="121" spans="1:2" x14ac:dyDescent="0.5">
      <c r="A121" t="s">
        <v>23</v>
      </c>
      <c r="B121" t="s">
        <v>27</v>
      </c>
    </row>
    <row r="122" spans="1:2" x14ac:dyDescent="0.5">
      <c r="A122" t="s">
        <v>22</v>
      </c>
      <c r="B122" t="s">
        <v>88</v>
      </c>
    </row>
    <row r="123" spans="1:2" x14ac:dyDescent="0.5">
      <c r="A123" t="s">
        <v>23</v>
      </c>
      <c r="B123" t="s">
        <v>25</v>
      </c>
    </row>
    <row r="124" spans="1:2" x14ac:dyDescent="0.5">
      <c r="A124" t="s">
        <v>22</v>
      </c>
      <c r="B124" t="s">
        <v>89</v>
      </c>
    </row>
    <row r="125" spans="1:2" x14ac:dyDescent="0.5">
      <c r="A125" t="s">
        <v>23</v>
      </c>
      <c r="B125" t="s">
        <v>25</v>
      </c>
    </row>
    <row r="126" spans="1:2" x14ac:dyDescent="0.5">
      <c r="A126" t="s">
        <v>22</v>
      </c>
      <c r="B126" t="s">
        <v>90</v>
      </c>
    </row>
    <row r="127" spans="1:2" x14ac:dyDescent="0.5">
      <c r="A127" t="s">
        <v>23</v>
      </c>
      <c r="B127" t="s">
        <v>25</v>
      </c>
    </row>
    <row r="128" spans="1:2" x14ac:dyDescent="0.5">
      <c r="A128" t="s">
        <v>22</v>
      </c>
      <c r="B128" t="s">
        <v>91</v>
      </c>
    </row>
    <row r="129" spans="1:2" x14ac:dyDescent="0.5">
      <c r="A129" t="s">
        <v>23</v>
      </c>
      <c r="B129" t="s">
        <v>25</v>
      </c>
    </row>
    <row r="130" spans="1:2" x14ac:dyDescent="0.5">
      <c r="A130" t="s">
        <v>22</v>
      </c>
      <c r="B130" t="s">
        <v>92</v>
      </c>
    </row>
    <row r="131" spans="1:2" x14ac:dyDescent="0.5">
      <c r="A131" t="s">
        <v>23</v>
      </c>
      <c r="B131" t="s">
        <v>25</v>
      </c>
    </row>
    <row r="132" spans="1:2" x14ac:dyDescent="0.5">
      <c r="A132" t="s">
        <v>22</v>
      </c>
      <c r="B132" t="s">
        <v>93</v>
      </c>
    </row>
    <row r="133" spans="1:2" x14ac:dyDescent="0.5">
      <c r="A133" t="s">
        <v>23</v>
      </c>
      <c r="B133" t="s">
        <v>25</v>
      </c>
    </row>
    <row r="134" spans="1:2" x14ac:dyDescent="0.5">
      <c r="A134" t="s">
        <v>22</v>
      </c>
      <c r="B134" t="s">
        <v>94</v>
      </c>
    </row>
    <row r="135" spans="1:2" x14ac:dyDescent="0.5">
      <c r="A135" t="s">
        <v>23</v>
      </c>
      <c r="B135" t="s">
        <v>25</v>
      </c>
    </row>
    <row r="136" spans="1:2" x14ac:dyDescent="0.5">
      <c r="A136" t="s">
        <v>22</v>
      </c>
      <c r="B136" t="s">
        <v>95</v>
      </c>
    </row>
    <row r="137" spans="1:2" x14ac:dyDescent="0.5">
      <c r="A137" t="s">
        <v>23</v>
      </c>
      <c r="B137" t="s">
        <v>25</v>
      </c>
    </row>
    <row r="138" spans="1:2" x14ac:dyDescent="0.5">
      <c r="A138" t="s">
        <v>22</v>
      </c>
      <c r="B138" t="s">
        <v>26</v>
      </c>
    </row>
    <row r="139" spans="1:2" x14ac:dyDescent="0.5">
      <c r="A139" t="s">
        <v>23</v>
      </c>
      <c r="B139" t="s">
        <v>25</v>
      </c>
    </row>
    <row r="140" spans="1:2" x14ac:dyDescent="0.5">
      <c r="A140" t="s">
        <v>22</v>
      </c>
      <c r="B140" t="s">
        <v>96</v>
      </c>
    </row>
    <row r="141" spans="1:2" x14ac:dyDescent="0.5">
      <c r="A141" t="s">
        <v>23</v>
      </c>
      <c r="B141" t="s">
        <v>27</v>
      </c>
    </row>
    <row r="142" spans="1:2" x14ac:dyDescent="0.5">
      <c r="A142" t="s">
        <v>22</v>
      </c>
      <c r="B142" t="s">
        <v>97</v>
      </c>
    </row>
    <row r="143" spans="1:2" x14ac:dyDescent="0.5">
      <c r="A143" t="s">
        <v>23</v>
      </c>
      <c r="B143" t="s">
        <v>25</v>
      </c>
    </row>
    <row r="144" spans="1:2" x14ac:dyDescent="0.5">
      <c r="A144" t="s">
        <v>22</v>
      </c>
      <c r="B144" t="s">
        <v>98</v>
      </c>
    </row>
    <row r="145" spans="1:2" x14ac:dyDescent="0.5">
      <c r="A145" t="s">
        <v>23</v>
      </c>
      <c r="B145" t="s">
        <v>25</v>
      </c>
    </row>
    <row r="146" spans="1:2" x14ac:dyDescent="0.5">
      <c r="A146" t="s">
        <v>22</v>
      </c>
      <c r="B146" t="s">
        <v>99</v>
      </c>
    </row>
    <row r="147" spans="1:2" x14ac:dyDescent="0.5">
      <c r="A147" t="s">
        <v>23</v>
      </c>
      <c r="B147" t="s">
        <v>25</v>
      </c>
    </row>
    <row r="148" spans="1:2" x14ac:dyDescent="0.5">
      <c r="A148" t="s">
        <v>22</v>
      </c>
      <c r="B148" t="s">
        <v>100</v>
      </c>
    </row>
    <row r="149" spans="1:2" x14ac:dyDescent="0.5">
      <c r="A149" t="s">
        <v>23</v>
      </c>
      <c r="B149" t="s">
        <v>25</v>
      </c>
    </row>
    <row r="150" spans="1:2" x14ac:dyDescent="0.5">
      <c r="A150" t="s">
        <v>22</v>
      </c>
      <c r="B150" t="s">
        <v>101</v>
      </c>
    </row>
    <row r="151" spans="1:2" x14ac:dyDescent="0.5">
      <c r="A151" t="s">
        <v>23</v>
      </c>
      <c r="B151" t="s">
        <v>25</v>
      </c>
    </row>
    <row r="152" spans="1:2" x14ac:dyDescent="0.5">
      <c r="A152" t="s">
        <v>22</v>
      </c>
      <c r="B152" t="s">
        <v>102</v>
      </c>
    </row>
    <row r="153" spans="1:2" x14ac:dyDescent="0.5">
      <c r="A153" t="s">
        <v>23</v>
      </c>
      <c r="B153" t="s">
        <v>25</v>
      </c>
    </row>
    <row r="154" spans="1:2" x14ac:dyDescent="0.5">
      <c r="A154" t="s">
        <v>22</v>
      </c>
      <c r="B154" t="s">
        <v>103</v>
      </c>
    </row>
    <row r="155" spans="1:2" x14ac:dyDescent="0.5">
      <c r="A155" t="s">
        <v>23</v>
      </c>
      <c r="B155" t="s">
        <v>25</v>
      </c>
    </row>
    <row r="156" spans="1:2" x14ac:dyDescent="0.5">
      <c r="A156" t="s">
        <v>22</v>
      </c>
      <c r="B156" t="s">
        <v>104</v>
      </c>
    </row>
    <row r="157" spans="1:2" x14ac:dyDescent="0.5">
      <c r="A157" t="s">
        <v>23</v>
      </c>
      <c r="B157" t="s">
        <v>25</v>
      </c>
    </row>
    <row r="158" spans="1:2" x14ac:dyDescent="0.5">
      <c r="A158" t="s">
        <v>22</v>
      </c>
      <c r="B158" t="s">
        <v>105</v>
      </c>
    </row>
    <row r="159" spans="1:2" x14ac:dyDescent="0.5">
      <c r="A159" t="s">
        <v>23</v>
      </c>
      <c r="B159" t="s">
        <v>25</v>
      </c>
    </row>
    <row r="160" spans="1:2" x14ac:dyDescent="0.5">
      <c r="A160" t="s">
        <v>22</v>
      </c>
      <c r="B160" t="s">
        <v>106</v>
      </c>
    </row>
    <row r="161" spans="1:2" x14ac:dyDescent="0.5">
      <c r="A161" t="s">
        <v>23</v>
      </c>
      <c r="B161" t="s">
        <v>27</v>
      </c>
    </row>
    <row r="162" spans="1:2" x14ac:dyDescent="0.5">
      <c r="A162" t="s">
        <v>22</v>
      </c>
      <c r="B162" t="s">
        <v>107</v>
      </c>
    </row>
    <row r="163" spans="1:2" x14ac:dyDescent="0.5">
      <c r="A163" t="s">
        <v>23</v>
      </c>
      <c r="B163" t="s">
        <v>25</v>
      </c>
    </row>
    <row r="164" spans="1:2" x14ac:dyDescent="0.5">
      <c r="A164" t="s">
        <v>22</v>
      </c>
      <c r="B164" t="s">
        <v>108</v>
      </c>
    </row>
    <row r="165" spans="1:2" x14ac:dyDescent="0.5">
      <c r="A165" t="s">
        <v>23</v>
      </c>
      <c r="B165" t="s">
        <v>25</v>
      </c>
    </row>
    <row r="166" spans="1:2" x14ac:dyDescent="0.5">
      <c r="A166" t="s">
        <v>22</v>
      </c>
      <c r="B166" t="s">
        <v>109</v>
      </c>
    </row>
    <row r="167" spans="1:2" x14ac:dyDescent="0.5">
      <c r="A167" t="s">
        <v>23</v>
      </c>
      <c r="B167" t="s">
        <v>25</v>
      </c>
    </row>
    <row r="168" spans="1:2" x14ac:dyDescent="0.5">
      <c r="A168" t="s">
        <v>22</v>
      </c>
      <c r="B168" t="s">
        <v>110</v>
      </c>
    </row>
    <row r="169" spans="1:2" x14ac:dyDescent="0.5">
      <c r="A169" t="s">
        <v>23</v>
      </c>
      <c r="B169" t="s">
        <v>25</v>
      </c>
    </row>
    <row r="170" spans="1:2" x14ac:dyDescent="0.5">
      <c r="A170" t="s">
        <v>22</v>
      </c>
      <c r="B170" t="s">
        <v>111</v>
      </c>
    </row>
    <row r="171" spans="1:2" x14ac:dyDescent="0.5">
      <c r="A171" t="s">
        <v>23</v>
      </c>
      <c r="B171" t="s">
        <v>25</v>
      </c>
    </row>
    <row r="172" spans="1:2" x14ac:dyDescent="0.5">
      <c r="A172" t="s">
        <v>22</v>
      </c>
      <c r="B172" t="s">
        <v>112</v>
      </c>
    </row>
    <row r="173" spans="1:2" x14ac:dyDescent="0.5">
      <c r="A173" t="s">
        <v>23</v>
      </c>
      <c r="B173" t="s">
        <v>25</v>
      </c>
    </row>
    <row r="174" spans="1:2" x14ac:dyDescent="0.5">
      <c r="A174" t="s">
        <v>22</v>
      </c>
      <c r="B174" t="s">
        <v>113</v>
      </c>
    </row>
    <row r="175" spans="1:2" x14ac:dyDescent="0.5">
      <c r="A175" t="s">
        <v>23</v>
      </c>
      <c r="B175" t="s">
        <v>25</v>
      </c>
    </row>
    <row r="176" spans="1:2" x14ac:dyDescent="0.5">
      <c r="A176" t="s">
        <v>22</v>
      </c>
      <c r="B176" t="s">
        <v>114</v>
      </c>
    </row>
    <row r="177" spans="1:2" x14ac:dyDescent="0.5">
      <c r="A177" t="s">
        <v>23</v>
      </c>
      <c r="B177" t="s">
        <v>25</v>
      </c>
    </row>
    <row r="178" spans="1:2" x14ac:dyDescent="0.5">
      <c r="A178" t="s">
        <v>22</v>
      </c>
      <c r="B178" t="s">
        <v>115</v>
      </c>
    </row>
    <row r="179" spans="1:2" x14ac:dyDescent="0.5">
      <c r="A179" t="s">
        <v>23</v>
      </c>
      <c r="B179" t="s">
        <v>25</v>
      </c>
    </row>
    <row r="180" spans="1:2" x14ac:dyDescent="0.5">
      <c r="A180" t="s">
        <v>22</v>
      </c>
      <c r="B180" t="s">
        <v>116</v>
      </c>
    </row>
    <row r="181" spans="1:2" x14ac:dyDescent="0.5">
      <c r="A181" t="s">
        <v>23</v>
      </c>
      <c r="B181" t="s">
        <v>27</v>
      </c>
    </row>
    <row r="182" spans="1:2" x14ac:dyDescent="0.5">
      <c r="A182" t="s">
        <v>22</v>
      </c>
      <c r="B182" t="s">
        <v>117</v>
      </c>
    </row>
    <row r="183" spans="1:2" x14ac:dyDescent="0.5">
      <c r="A183" t="s">
        <v>23</v>
      </c>
      <c r="B183" t="s">
        <v>25</v>
      </c>
    </row>
    <row r="184" spans="1:2" x14ac:dyDescent="0.5">
      <c r="A184" t="s">
        <v>22</v>
      </c>
      <c r="B184" t="s">
        <v>118</v>
      </c>
    </row>
    <row r="185" spans="1:2" x14ac:dyDescent="0.5">
      <c r="A185" t="s">
        <v>23</v>
      </c>
      <c r="B185" t="s">
        <v>25</v>
      </c>
    </row>
    <row r="186" spans="1:2" x14ac:dyDescent="0.5">
      <c r="A186" t="s">
        <v>22</v>
      </c>
      <c r="B186" t="s">
        <v>119</v>
      </c>
    </row>
    <row r="187" spans="1:2" x14ac:dyDescent="0.5">
      <c r="A187" t="s">
        <v>23</v>
      </c>
      <c r="B187" t="s">
        <v>25</v>
      </c>
    </row>
    <row r="188" spans="1:2" x14ac:dyDescent="0.5">
      <c r="A188" t="s">
        <v>22</v>
      </c>
      <c r="B188" t="s">
        <v>120</v>
      </c>
    </row>
    <row r="189" spans="1:2" x14ac:dyDescent="0.5">
      <c r="A189" t="s">
        <v>23</v>
      </c>
      <c r="B189" t="s">
        <v>25</v>
      </c>
    </row>
    <row r="190" spans="1:2" x14ac:dyDescent="0.5">
      <c r="A190" t="s">
        <v>22</v>
      </c>
      <c r="B190" t="s">
        <v>121</v>
      </c>
    </row>
    <row r="191" spans="1:2" x14ac:dyDescent="0.5">
      <c r="A191" t="s">
        <v>23</v>
      </c>
      <c r="B191" t="s">
        <v>25</v>
      </c>
    </row>
    <row r="192" spans="1:2" x14ac:dyDescent="0.5">
      <c r="A192" t="s">
        <v>22</v>
      </c>
      <c r="B192" t="s">
        <v>122</v>
      </c>
    </row>
    <row r="193" spans="1:2" x14ac:dyDescent="0.5">
      <c r="A193" t="s">
        <v>23</v>
      </c>
      <c r="B193" t="s">
        <v>25</v>
      </c>
    </row>
    <row r="194" spans="1:2" x14ac:dyDescent="0.5">
      <c r="A194" t="s">
        <v>22</v>
      </c>
      <c r="B194" t="s">
        <v>123</v>
      </c>
    </row>
    <row r="195" spans="1:2" x14ac:dyDescent="0.5">
      <c r="A195" t="s">
        <v>23</v>
      </c>
      <c r="B195" t="s">
        <v>25</v>
      </c>
    </row>
    <row r="196" spans="1:2" x14ac:dyDescent="0.5">
      <c r="A196" t="s">
        <v>22</v>
      </c>
      <c r="B196" t="s">
        <v>124</v>
      </c>
    </row>
    <row r="197" spans="1:2" x14ac:dyDescent="0.5">
      <c r="A197" t="s">
        <v>23</v>
      </c>
      <c r="B197" t="s">
        <v>25</v>
      </c>
    </row>
    <row r="198" spans="1:2" x14ac:dyDescent="0.5">
      <c r="A198" t="s">
        <v>22</v>
      </c>
      <c r="B198" t="s">
        <v>125</v>
      </c>
    </row>
    <row r="199" spans="1:2" x14ac:dyDescent="0.5">
      <c r="A199" t="s">
        <v>23</v>
      </c>
      <c r="B199" t="s">
        <v>25</v>
      </c>
    </row>
    <row r="200" spans="1:2" x14ac:dyDescent="0.5">
      <c r="A200" t="s">
        <v>22</v>
      </c>
      <c r="B200" t="s">
        <v>126</v>
      </c>
    </row>
    <row r="201" spans="1:2" x14ac:dyDescent="0.5">
      <c r="A201" t="s">
        <v>23</v>
      </c>
      <c r="B201" t="s">
        <v>27</v>
      </c>
    </row>
    <row r="202" spans="1:2" x14ac:dyDescent="0.5">
      <c r="A202" t="s">
        <v>22</v>
      </c>
      <c r="B202" t="s">
        <v>127</v>
      </c>
    </row>
    <row r="203" spans="1:2" x14ac:dyDescent="0.5">
      <c r="A203" t="s">
        <v>23</v>
      </c>
      <c r="B203" t="s">
        <v>25</v>
      </c>
    </row>
    <row r="204" spans="1:2" x14ac:dyDescent="0.5">
      <c r="A204" t="s">
        <v>22</v>
      </c>
      <c r="B204" t="s">
        <v>128</v>
      </c>
    </row>
    <row r="205" spans="1:2" x14ac:dyDescent="0.5">
      <c r="A205" t="s">
        <v>23</v>
      </c>
      <c r="B205" t="s">
        <v>25</v>
      </c>
    </row>
    <row r="206" spans="1:2" x14ac:dyDescent="0.5">
      <c r="A206" t="s">
        <v>22</v>
      </c>
      <c r="B206" t="s">
        <v>129</v>
      </c>
    </row>
    <row r="207" spans="1:2" x14ac:dyDescent="0.5">
      <c r="A207" t="s">
        <v>23</v>
      </c>
      <c r="B207" t="s">
        <v>25</v>
      </c>
    </row>
    <row r="208" spans="1:2" x14ac:dyDescent="0.5">
      <c r="A208" t="s">
        <v>22</v>
      </c>
      <c r="B208" t="s">
        <v>130</v>
      </c>
    </row>
    <row r="209" spans="1:2" x14ac:dyDescent="0.5">
      <c r="A209" t="s">
        <v>23</v>
      </c>
      <c r="B209" t="s">
        <v>25</v>
      </c>
    </row>
    <row r="210" spans="1:2" x14ac:dyDescent="0.5">
      <c r="A210" t="s">
        <v>22</v>
      </c>
      <c r="B210" t="s">
        <v>131</v>
      </c>
    </row>
    <row r="211" spans="1:2" x14ac:dyDescent="0.5">
      <c r="A211" t="s">
        <v>23</v>
      </c>
      <c r="B211" t="s">
        <v>25</v>
      </c>
    </row>
    <row r="212" spans="1:2" x14ac:dyDescent="0.5">
      <c r="A212" t="s">
        <v>22</v>
      </c>
      <c r="B212" t="s">
        <v>132</v>
      </c>
    </row>
    <row r="213" spans="1:2" x14ac:dyDescent="0.5">
      <c r="A213" t="s">
        <v>23</v>
      </c>
      <c r="B213" t="s">
        <v>25</v>
      </c>
    </row>
    <row r="214" spans="1:2" x14ac:dyDescent="0.5">
      <c r="A214" t="s">
        <v>22</v>
      </c>
      <c r="B214" t="s">
        <v>133</v>
      </c>
    </row>
    <row r="215" spans="1:2" x14ac:dyDescent="0.5">
      <c r="A215" t="s">
        <v>23</v>
      </c>
      <c r="B215" t="s">
        <v>25</v>
      </c>
    </row>
    <row r="216" spans="1:2" x14ac:dyDescent="0.5">
      <c r="A216" t="s">
        <v>22</v>
      </c>
      <c r="B216" t="s">
        <v>134</v>
      </c>
    </row>
    <row r="217" spans="1:2" x14ac:dyDescent="0.5">
      <c r="A217" t="s">
        <v>23</v>
      </c>
      <c r="B217" t="s">
        <v>25</v>
      </c>
    </row>
    <row r="218" spans="1:2" x14ac:dyDescent="0.5">
      <c r="A218" t="s">
        <v>22</v>
      </c>
      <c r="B218" t="s">
        <v>135</v>
      </c>
    </row>
    <row r="219" spans="1:2" x14ac:dyDescent="0.5">
      <c r="A219" t="s">
        <v>23</v>
      </c>
      <c r="B219" t="s">
        <v>25</v>
      </c>
    </row>
    <row r="220" spans="1:2" x14ac:dyDescent="0.5">
      <c r="A220" t="s">
        <v>22</v>
      </c>
      <c r="B220" t="s">
        <v>136</v>
      </c>
    </row>
    <row r="221" spans="1:2" x14ac:dyDescent="0.5">
      <c r="A221" t="s">
        <v>23</v>
      </c>
      <c r="B221" t="s">
        <v>27</v>
      </c>
    </row>
    <row r="222" spans="1:2" x14ac:dyDescent="0.5">
      <c r="A222" t="s">
        <v>22</v>
      </c>
      <c r="B222" t="s">
        <v>137</v>
      </c>
    </row>
    <row r="223" spans="1:2" x14ac:dyDescent="0.5">
      <c r="A223" t="s">
        <v>23</v>
      </c>
      <c r="B223" t="s">
        <v>25</v>
      </c>
    </row>
    <row r="224" spans="1:2" x14ac:dyDescent="0.5">
      <c r="A224" t="s">
        <v>22</v>
      </c>
      <c r="B224" t="s">
        <v>138</v>
      </c>
    </row>
    <row r="225" spans="1:2" x14ac:dyDescent="0.5">
      <c r="A225" t="s">
        <v>23</v>
      </c>
      <c r="B225" t="s">
        <v>25</v>
      </c>
    </row>
    <row r="226" spans="1:2" x14ac:dyDescent="0.5">
      <c r="A226" t="s">
        <v>22</v>
      </c>
      <c r="B226" t="s">
        <v>33</v>
      </c>
    </row>
    <row r="227" spans="1:2" x14ac:dyDescent="0.5">
      <c r="A227" t="s">
        <v>23</v>
      </c>
      <c r="B227" t="s">
        <v>25</v>
      </c>
    </row>
    <row r="228" spans="1:2" x14ac:dyDescent="0.5">
      <c r="A228" t="s">
        <v>22</v>
      </c>
      <c r="B228" t="s">
        <v>139</v>
      </c>
    </row>
    <row r="229" spans="1:2" x14ac:dyDescent="0.5">
      <c r="A229" t="s">
        <v>23</v>
      </c>
      <c r="B229" t="s">
        <v>25</v>
      </c>
    </row>
    <row r="230" spans="1:2" x14ac:dyDescent="0.5">
      <c r="A230" t="s">
        <v>22</v>
      </c>
      <c r="B230" t="s">
        <v>140</v>
      </c>
    </row>
    <row r="231" spans="1:2" x14ac:dyDescent="0.5">
      <c r="A231" t="s">
        <v>23</v>
      </c>
      <c r="B231" t="s">
        <v>25</v>
      </c>
    </row>
    <row r="232" spans="1:2" x14ac:dyDescent="0.5">
      <c r="A232" t="s">
        <v>22</v>
      </c>
      <c r="B232" t="s">
        <v>141</v>
      </c>
    </row>
    <row r="233" spans="1:2" x14ac:dyDescent="0.5">
      <c r="A233" t="s">
        <v>23</v>
      </c>
      <c r="B233" t="s">
        <v>25</v>
      </c>
    </row>
    <row r="234" spans="1:2" x14ac:dyDescent="0.5">
      <c r="A234" t="s">
        <v>22</v>
      </c>
      <c r="B234" t="s">
        <v>142</v>
      </c>
    </row>
    <row r="235" spans="1:2" x14ac:dyDescent="0.5">
      <c r="A235" t="s">
        <v>23</v>
      </c>
      <c r="B235" t="s">
        <v>25</v>
      </c>
    </row>
    <row r="236" spans="1:2" x14ac:dyDescent="0.5">
      <c r="A236" t="s">
        <v>22</v>
      </c>
      <c r="B236" t="s">
        <v>143</v>
      </c>
    </row>
    <row r="237" spans="1:2" x14ac:dyDescent="0.5">
      <c r="A237" t="s">
        <v>23</v>
      </c>
      <c r="B237" t="s">
        <v>25</v>
      </c>
    </row>
    <row r="238" spans="1:2" x14ac:dyDescent="0.5">
      <c r="A238" t="s">
        <v>22</v>
      </c>
      <c r="B238" t="s">
        <v>144</v>
      </c>
    </row>
    <row r="239" spans="1:2" x14ac:dyDescent="0.5">
      <c r="A239" t="s">
        <v>23</v>
      </c>
      <c r="B239" t="s">
        <v>25</v>
      </c>
    </row>
    <row r="240" spans="1:2" x14ac:dyDescent="0.5">
      <c r="A240" t="s">
        <v>22</v>
      </c>
      <c r="B240" t="s">
        <v>145</v>
      </c>
    </row>
    <row r="241" spans="1:2" x14ac:dyDescent="0.5">
      <c r="A241" t="s">
        <v>23</v>
      </c>
      <c r="B241" t="s">
        <v>27</v>
      </c>
    </row>
    <row r="242" spans="1:2" x14ac:dyDescent="0.5">
      <c r="A242" t="s">
        <v>22</v>
      </c>
      <c r="B242" t="s">
        <v>146</v>
      </c>
    </row>
    <row r="243" spans="1:2" x14ac:dyDescent="0.5">
      <c r="A243" t="s">
        <v>23</v>
      </c>
      <c r="B243" t="s">
        <v>25</v>
      </c>
    </row>
    <row r="244" spans="1:2" x14ac:dyDescent="0.5">
      <c r="A244" t="s">
        <v>22</v>
      </c>
      <c r="B244" t="s">
        <v>147</v>
      </c>
    </row>
    <row r="245" spans="1:2" x14ac:dyDescent="0.5">
      <c r="A245" t="s">
        <v>23</v>
      </c>
      <c r="B245" t="s">
        <v>25</v>
      </c>
    </row>
    <row r="246" spans="1:2" x14ac:dyDescent="0.5">
      <c r="A246" t="s">
        <v>22</v>
      </c>
      <c r="B246" t="s">
        <v>148</v>
      </c>
    </row>
    <row r="247" spans="1:2" x14ac:dyDescent="0.5">
      <c r="A247" t="s">
        <v>23</v>
      </c>
      <c r="B247" t="s">
        <v>25</v>
      </c>
    </row>
    <row r="248" spans="1:2" x14ac:dyDescent="0.5">
      <c r="A248" t="s">
        <v>22</v>
      </c>
      <c r="B248" t="s">
        <v>149</v>
      </c>
    </row>
    <row r="249" spans="1:2" x14ac:dyDescent="0.5">
      <c r="A249" t="s">
        <v>23</v>
      </c>
      <c r="B249" t="s">
        <v>25</v>
      </c>
    </row>
    <row r="250" spans="1:2" x14ac:dyDescent="0.5">
      <c r="A250" t="s">
        <v>22</v>
      </c>
      <c r="B250" t="s">
        <v>150</v>
      </c>
    </row>
    <row r="251" spans="1:2" x14ac:dyDescent="0.5">
      <c r="A251" t="s">
        <v>23</v>
      </c>
      <c r="B251" t="s">
        <v>25</v>
      </c>
    </row>
    <row r="252" spans="1:2" x14ac:dyDescent="0.5">
      <c r="A252" t="s">
        <v>22</v>
      </c>
      <c r="B252" t="s">
        <v>151</v>
      </c>
    </row>
    <row r="253" spans="1:2" x14ac:dyDescent="0.5">
      <c r="A253" t="s">
        <v>23</v>
      </c>
      <c r="B253" t="s">
        <v>25</v>
      </c>
    </row>
    <row r="254" spans="1:2" x14ac:dyDescent="0.5">
      <c r="A254" t="s">
        <v>22</v>
      </c>
      <c r="B254" t="s">
        <v>152</v>
      </c>
    </row>
    <row r="255" spans="1:2" x14ac:dyDescent="0.5">
      <c r="A255" t="s">
        <v>23</v>
      </c>
      <c r="B255" t="s">
        <v>25</v>
      </c>
    </row>
    <row r="256" spans="1:2" x14ac:dyDescent="0.5">
      <c r="A256" t="s">
        <v>22</v>
      </c>
      <c r="B256" t="s">
        <v>153</v>
      </c>
    </row>
    <row r="257" spans="1:2" x14ac:dyDescent="0.5">
      <c r="A257" t="s">
        <v>23</v>
      </c>
      <c r="B257" t="s">
        <v>25</v>
      </c>
    </row>
    <row r="258" spans="1:2" x14ac:dyDescent="0.5">
      <c r="A258" t="s">
        <v>22</v>
      </c>
      <c r="B258" t="s">
        <v>154</v>
      </c>
    </row>
    <row r="259" spans="1:2" x14ac:dyDescent="0.5">
      <c r="A259" t="s">
        <v>23</v>
      </c>
      <c r="B259" t="s">
        <v>25</v>
      </c>
    </row>
    <row r="260" spans="1:2" x14ac:dyDescent="0.5">
      <c r="A260" t="s">
        <v>22</v>
      </c>
      <c r="B260" t="s">
        <v>155</v>
      </c>
    </row>
    <row r="261" spans="1:2" x14ac:dyDescent="0.5">
      <c r="A261" t="s">
        <v>23</v>
      </c>
      <c r="B261" t="s">
        <v>27</v>
      </c>
    </row>
    <row r="262" spans="1:2" x14ac:dyDescent="0.5">
      <c r="A262" t="s">
        <v>22</v>
      </c>
      <c r="B262" t="s">
        <v>156</v>
      </c>
    </row>
    <row r="263" spans="1:2" x14ac:dyDescent="0.5">
      <c r="A263" t="s">
        <v>23</v>
      </c>
      <c r="B263" t="s">
        <v>25</v>
      </c>
    </row>
    <row r="264" spans="1:2" x14ac:dyDescent="0.5">
      <c r="A264" t="s">
        <v>22</v>
      </c>
      <c r="B264" t="s">
        <v>157</v>
      </c>
    </row>
    <row r="265" spans="1:2" x14ac:dyDescent="0.5">
      <c r="A265" t="s">
        <v>23</v>
      </c>
      <c r="B265" t="s">
        <v>25</v>
      </c>
    </row>
    <row r="266" spans="1:2" x14ac:dyDescent="0.5">
      <c r="A266" t="s">
        <v>22</v>
      </c>
      <c r="B266" t="s">
        <v>158</v>
      </c>
    </row>
    <row r="267" spans="1:2" x14ac:dyDescent="0.5">
      <c r="A267" t="s">
        <v>23</v>
      </c>
      <c r="B267" t="s">
        <v>25</v>
      </c>
    </row>
    <row r="268" spans="1:2" x14ac:dyDescent="0.5">
      <c r="A268" t="s">
        <v>22</v>
      </c>
      <c r="B268" t="s">
        <v>159</v>
      </c>
    </row>
    <row r="269" spans="1:2" x14ac:dyDescent="0.5">
      <c r="A269" t="s">
        <v>23</v>
      </c>
      <c r="B269" t="s">
        <v>25</v>
      </c>
    </row>
    <row r="270" spans="1:2" x14ac:dyDescent="0.5">
      <c r="A270" t="s">
        <v>22</v>
      </c>
      <c r="B270" t="s">
        <v>160</v>
      </c>
    </row>
    <row r="271" spans="1:2" x14ac:dyDescent="0.5">
      <c r="A271" t="s">
        <v>23</v>
      </c>
      <c r="B271" t="s">
        <v>25</v>
      </c>
    </row>
    <row r="272" spans="1:2" x14ac:dyDescent="0.5">
      <c r="A272" t="s">
        <v>22</v>
      </c>
      <c r="B272" t="s">
        <v>161</v>
      </c>
    </row>
    <row r="273" spans="1:2" x14ac:dyDescent="0.5">
      <c r="A273" t="s">
        <v>23</v>
      </c>
      <c r="B273" t="s">
        <v>25</v>
      </c>
    </row>
    <row r="274" spans="1:2" x14ac:dyDescent="0.5">
      <c r="A274" t="s">
        <v>22</v>
      </c>
      <c r="B274" t="s">
        <v>155</v>
      </c>
    </row>
    <row r="275" spans="1:2" x14ac:dyDescent="0.5">
      <c r="A275" t="s">
        <v>23</v>
      </c>
      <c r="B275" t="s">
        <v>25</v>
      </c>
    </row>
    <row r="276" spans="1:2" x14ac:dyDescent="0.5">
      <c r="A276" t="s">
        <v>22</v>
      </c>
      <c r="B276" t="s">
        <v>162</v>
      </c>
    </row>
    <row r="277" spans="1:2" x14ac:dyDescent="0.5">
      <c r="A277" t="s">
        <v>23</v>
      </c>
      <c r="B277" t="s">
        <v>25</v>
      </c>
    </row>
    <row r="278" spans="1:2" x14ac:dyDescent="0.5">
      <c r="A278" t="s">
        <v>22</v>
      </c>
      <c r="B278" t="s">
        <v>163</v>
      </c>
    </row>
    <row r="279" spans="1:2" x14ac:dyDescent="0.5">
      <c r="A279" t="s">
        <v>23</v>
      </c>
      <c r="B279" t="s">
        <v>25</v>
      </c>
    </row>
    <row r="280" spans="1:2" x14ac:dyDescent="0.5">
      <c r="A280" t="s">
        <v>22</v>
      </c>
      <c r="B280" t="s">
        <v>164</v>
      </c>
    </row>
    <row r="281" spans="1:2" x14ac:dyDescent="0.5">
      <c r="A281" t="s">
        <v>23</v>
      </c>
      <c r="B281" t="s">
        <v>27</v>
      </c>
    </row>
    <row r="282" spans="1:2" x14ac:dyDescent="0.5">
      <c r="A282" t="s">
        <v>22</v>
      </c>
      <c r="B282" t="s">
        <v>165</v>
      </c>
    </row>
    <row r="283" spans="1:2" x14ac:dyDescent="0.5">
      <c r="A283" t="s">
        <v>23</v>
      </c>
      <c r="B283" t="s">
        <v>25</v>
      </c>
    </row>
    <row r="284" spans="1:2" x14ac:dyDescent="0.5">
      <c r="A284" t="s">
        <v>22</v>
      </c>
      <c r="B284" t="s">
        <v>166</v>
      </c>
    </row>
    <row r="285" spans="1:2" x14ac:dyDescent="0.5">
      <c r="A285" t="s">
        <v>23</v>
      </c>
      <c r="B285" t="s">
        <v>25</v>
      </c>
    </row>
    <row r="286" spans="1:2" x14ac:dyDescent="0.5">
      <c r="A286" t="s">
        <v>22</v>
      </c>
      <c r="B286" t="s">
        <v>94</v>
      </c>
    </row>
    <row r="287" spans="1:2" x14ac:dyDescent="0.5">
      <c r="A287" t="s">
        <v>23</v>
      </c>
      <c r="B287" t="s">
        <v>25</v>
      </c>
    </row>
    <row r="288" spans="1:2" x14ac:dyDescent="0.5">
      <c r="A288" t="s">
        <v>22</v>
      </c>
      <c r="B288" t="s">
        <v>167</v>
      </c>
    </row>
    <row r="289" spans="1:2" x14ac:dyDescent="0.5">
      <c r="A289" t="s">
        <v>23</v>
      </c>
      <c r="B289" t="s">
        <v>25</v>
      </c>
    </row>
    <row r="290" spans="1:2" x14ac:dyDescent="0.5">
      <c r="A290" t="s">
        <v>22</v>
      </c>
      <c r="B290" t="s">
        <v>165</v>
      </c>
    </row>
    <row r="291" spans="1:2" x14ac:dyDescent="0.5">
      <c r="A291" t="s">
        <v>23</v>
      </c>
      <c r="B291" t="s">
        <v>25</v>
      </c>
    </row>
    <row r="292" spans="1:2" x14ac:dyDescent="0.5">
      <c r="A292" t="s">
        <v>22</v>
      </c>
      <c r="B292" t="s">
        <v>137</v>
      </c>
    </row>
    <row r="293" spans="1:2" x14ac:dyDescent="0.5">
      <c r="A293" t="s">
        <v>23</v>
      </c>
      <c r="B293" t="s">
        <v>25</v>
      </c>
    </row>
    <row r="294" spans="1:2" x14ac:dyDescent="0.5">
      <c r="A294" t="s">
        <v>22</v>
      </c>
      <c r="B294" t="s">
        <v>168</v>
      </c>
    </row>
    <row r="295" spans="1:2" x14ac:dyDescent="0.5">
      <c r="A295" t="s">
        <v>23</v>
      </c>
      <c r="B295" t="s">
        <v>25</v>
      </c>
    </row>
    <row r="296" spans="1:2" x14ac:dyDescent="0.5">
      <c r="A296" t="s">
        <v>22</v>
      </c>
      <c r="B296" t="s">
        <v>169</v>
      </c>
    </row>
    <row r="297" spans="1:2" x14ac:dyDescent="0.5">
      <c r="A297" t="s">
        <v>23</v>
      </c>
      <c r="B297" t="s">
        <v>25</v>
      </c>
    </row>
    <row r="298" spans="1:2" x14ac:dyDescent="0.5">
      <c r="A298" t="s">
        <v>22</v>
      </c>
      <c r="B298" t="s">
        <v>170</v>
      </c>
    </row>
    <row r="299" spans="1:2" x14ac:dyDescent="0.5">
      <c r="A299" t="s">
        <v>23</v>
      </c>
      <c r="B299" t="s">
        <v>25</v>
      </c>
    </row>
    <row r="300" spans="1:2" x14ac:dyDescent="0.5">
      <c r="A300" t="s">
        <v>22</v>
      </c>
      <c r="B300" t="s">
        <v>171</v>
      </c>
    </row>
    <row r="301" spans="1:2" x14ac:dyDescent="0.5">
      <c r="A301" t="s">
        <v>23</v>
      </c>
      <c r="B301" t="s">
        <v>27</v>
      </c>
    </row>
    <row r="302" spans="1:2" x14ac:dyDescent="0.5">
      <c r="A302" t="s">
        <v>22</v>
      </c>
      <c r="B302" t="s">
        <v>172</v>
      </c>
    </row>
    <row r="303" spans="1:2" x14ac:dyDescent="0.5">
      <c r="A303" t="s">
        <v>23</v>
      </c>
      <c r="B303" t="s">
        <v>25</v>
      </c>
    </row>
    <row r="304" spans="1:2" x14ac:dyDescent="0.5">
      <c r="A304" t="s">
        <v>22</v>
      </c>
      <c r="B304" t="s">
        <v>173</v>
      </c>
    </row>
    <row r="305" spans="1:2" x14ac:dyDescent="0.5">
      <c r="A305" t="s">
        <v>23</v>
      </c>
      <c r="B305" t="s">
        <v>25</v>
      </c>
    </row>
    <row r="306" spans="1:2" x14ac:dyDescent="0.5">
      <c r="A306" t="s">
        <v>22</v>
      </c>
      <c r="B306" t="s">
        <v>174</v>
      </c>
    </row>
    <row r="307" spans="1:2" x14ac:dyDescent="0.5">
      <c r="A307" t="s">
        <v>23</v>
      </c>
      <c r="B307" t="s">
        <v>25</v>
      </c>
    </row>
    <row r="308" spans="1:2" x14ac:dyDescent="0.5">
      <c r="A308" t="s">
        <v>22</v>
      </c>
      <c r="B308" t="s">
        <v>175</v>
      </c>
    </row>
    <row r="309" spans="1:2" x14ac:dyDescent="0.5">
      <c r="A309" t="s">
        <v>23</v>
      </c>
      <c r="B309" t="s">
        <v>25</v>
      </c>
    </row>
    <row r="310" spans="1:2" x14ac:dyDescent="0.5">
      <c r="A310" t="s">
        <v>22</v>
      </c>
      <c r="B310" t="s">
        <v>176</v>
      </c>
    </row>
    <row r="311" spans="1:2" x14ac:dyDescent="0.5">
      <c r="A311" t="s">
        <v>23</v>
      </c>
      <c r="B311" t="s">
        <v>25</v>
      </c>
    </row>
    <row r="312" spans="1:2" x14ac:dyDescent="0.5">
      <c r="A312" t="s">
        <v>22</v>
      </c>
      <c r="B312" t="s">
        <v>177</v>
      </c>
    </row>
    <row r="313" spans="1:2" x14ac:dyDescent="0.5">
      <c r="A313" t="s">
        <v>23</v>
      </c>
      <c r="B313" t="s">
        <v>25</v>
      </c>
    </row>
    <row r="314" spans="1:2" x14ac:dyDescent="0.5">
      <c r="A314" t="s">
        <v>22</v>
      </c>
      <c r="B314" t="s">
        <v>155</v>
      </c>
    </row>
    <row r="315" spans="1:2" x14ac:dyDescent="0.5">
      <c r="A315" t="s">
        <v>23</v>
      </c>
      <c r="B315" t="s">
        <v>25</v>
      </c>
    </row>
    <row r="316" spans="1:2" x14ac:dyDescent="0.5">
      <c r="A316" t="s">
        <v>22</v>
      </c>
      <c r="B316" t="s">
        <v>101</v>
      </c>
    </row>
    <row r="317" spans="1:2" x14ac:dyDescent="0.5">
      <c r="A317" t="s">
        <v>23</v>
      </c>
      <c r="B317" t="s">
        <v>25</v>
      </c>
    </row>
    <row r="318" spans="1:2" x14ac:dyDescent="0.5">
      <c r="A318" t="s">
        <v>22</v>
      </c>
      <c r="B318" t="s">
        <v>178</v>
      </c>
    </row>
    <row r="319" spans="1:2" x14ac:dyDescent="0.5">
      <c r="A319" t="s">
        <v>23</v>
      </c>
      <c r="B319" t="s">
        <v>25</v>
      </c>
    </row>
    <row r="320" spans="1:2" x14ac:dyDescent="0.5">
      <c r="A320" t="s">
        <v>22</v>
      </c>
      <c r="B320" t="s">
        <v>179</v>
      </c>
    </row>
    <row r="321" spans="1:2" x14ac:dyDescent="0.5">
      <c r="A321" t="s">
        <v>23</v>
      </c>
      <c r="B321" t="s">
        <v>27</v>
      </c>
    </row>
    <row r="322" spans="1:2" x14ac:dyDescent="0.5">
      <c r="A322" t="s">
        <v>22</v>
      </c>
      <c r="B322" t="s">
        <v>180</v>
      </c>
    </row>
    <row r="323" spans="1:2" x14ac:dyDescent="0.5">
      <c r="A323" t="s">
        <v>23</v>
      </c>
      <c r="B323" t="s">
        <v>25</v>
      </c>
    </row>
    <row r="324" spans="1:2" x14ac:dyDescent="0.5">
      <c r="A324" t="s">
        <v>22</v>
      </c>
      <c r="B324" t="s">
        <v>181</v>
      </c>
    </row>
    <row r="325" spans="1:2" x14ac:dyDescent="0.5">
      <c r="A325" t="s">
        <v>23</v>
      </c>
      <c r="B325" t="s">
        <v>25</v>
      </c>
    </row>
    <row r="326" spans="1:2" x14ac:dyDescent="0.5">
      <c r="A326" t="s">
        <v>22</v>
      </c>
      <c r="B326" t="s">
        <v>182</v>
      </c>
    </row>
    <row r="327" spans="1:2" x14ac:dyDescent="0.5">
      <c r="A327" t="s">
        <v>23</v>
      </c>
      <c r="B327" t="s">
        <v>25</v>
      </c>
    </row>
    <row r="328" spans="1:2" x14ac:dyDescent="0.5">
      <c r="A328" t="s">
        <v>22</v>
      </c>
      <c r="B328" t="s">
        <v>131</v>
      </c>
    </row>
    <row r="329" spans="1:2" x14ac:dyDescent="0.5">
      <c r="A329" t="s">
        <v>23</v>
      </c>
      <c r="B329" t="s">
        <v>25</v>
      </c>
    </row>
    <row r="330" spans="1:2" x14ac:dyDescent="0.5">
      <c r="A330" t="s">
        <v>22</v>
      </c>
      <c r="B330" t="s">
        <v>183</v>
      </c>
    </row>
    <row r="331" spans="1:2" x14ac:dyDescent="0.5">
      <c r="A331" t="s">
        <v>23</v>
      </c>
      <c r="B331" t="s">
        <v>25</v>
      </c>
    </row>
    <row r="332" spans="1:2" x14ac:dyDescent="0.5">
      <c r="A332" t="s">
        <v>22</v>
      </c>
      <c r="B332" t="s">
        <v>83</v>
      </c>
    </row>
    <row r="333" spans="1:2" x14ac:dyDescent="0.5">
      <c r="A333" t="s">
        <v>23</v>
      </c>
      <c r="B333" t="s">
        <v>25</v>
      </c>
    </row>
    <row r="334" spans="1:2" x14ac:dyDescent="0.5">
      <c r="A334" t="s">
        <v>22</v>
      </c>
      <c r="B334" t="s">
        <v>71</v>
      </c>
    </row>
    <row r="335" spans="1:2" x14ac:dyDescent="0.5">
      <c r="A335" t="s">
        <v>23</v>
      </c>
      <c r="B335" t="s">
        <v>25</v>
      </c>
    </row>
    <row r="336" spans="1:2" x14ac:dyDescent="0.5">
      <c r="A336" t="s">
        <v>22</v>
      </c>
      <c r="B336" t="s">
        <v>184</v>
      </c>
    </row>
    <row r="337" spans="1:2" x14ac:dyDescent="0.5">
      <c r="A337" t="s">
        <v>23</v>
      </c>
      <c r="B337" t="s">
        <v>25</v>
      </c>
    </row>
    <row r="338" spans="1:2" x14ac:dyDescent="0.5">
      <c r="A338" t="s">
        <v>22</v>
      </c>
      <c r="B338" t="s">
        <v>185</v>
      </c>
    </row>
    <row r="339" spans="1:2" x14ac:dyDescent="0.5">
      <c r="A339" t="s">
        <v>23</v>
      </c>
      <c r="B339" t="s">
        <v>25</v>
      </c>
    </row>
    <row r="340" spans="1:2" x14ac:dyDescent="0.5">
      <c r="A340" t="s">
        <v>22</v>
      </c>
      <c r="B340" t="s">
        <v>186</v>
      </c>
    </row>
    <row r="341" spans="1:2" x14ac:dyDescent="0.5">
      <c r="A341" t="s">
        <v>23</v>
      </c>
      <c r="B341" t="s">
        <v>27</v>
      </c>
    </row>
    <row r="342" spans="1:2" x14ac:dyDescent="0.5">
      <c r="A342" t="s">
        <v>22</v>
      </c>
      <c r="B342" t="s">
        <v>153</v>
      </c>
    </row>
    <row r="343" spans="1:2" x14ac:dyDescent="0.5">
      <c r="A343" t="s">
        <v>23</v>
      </c>
      <c r="B343" t="s">
        <v>25</v>
      </c>
    </row>
    <row r="344" spans="1:2" x14ac:dyDescent="0.5">
      <c r="A344" t="s">
        <v>22</v>
      </c>
      <c r="B344" t="s">
        <v>187</v>
      </c>
    </row>
    <row r="345" spans="1:2" x14ac:dyDescent="0.5">
      <c r="A345" t="s">
        <v>23</v>
      </c>
      <c r="B345" t="s">
        <v>25</v>
      </c>
    </row>
    <row r="346" spans="1:2" x14ac:dyDescent="0.5">
      <c r="A346" t="s">
        <v>22</v>
      </c>
      <c r="B346" t="s">
        <v>188</v>
      </c>
    </row>
    <row r="347" spans="1:2" x14ac:dyDescent="0.5">
      <c r="A347" t="s">
        <v>23</v>
      </c>
      <c r="B347" t="s">
        <v>25</v>
      </c>
    </row>
    <row r="348" spans="1:2" x14ac:dyDescent="0.5">
      <c r="A348" t="s">
        <v>22</v>
      </c>
      <c r="B348" t="s">
        <v>189</v>
      </c>
    </row>
    <row r="349" spans="1:2" x14ac:dyDescent="0.5">
      <c r="A349" t="s">
        <v>23</v>
      </c>
      <c r="B349" t="s">
        <v>25</v>
      </c>
    </row>
    <row r="350" spans="1:2" x14ac:dyDescent="0.5">
      <c r="A350" t="s">
        <v>22</v>
      </c>
      <c r="B350" t="s">
        <v>190</v>
      </c>
    </row>
    <row r="351" spans="1:2" x14ac:dyDescent="0.5">
      <c r="A351" t="s">
        <v>23</v>
      </c>
      <c r="B351" t="s">
        <v>25</v>
      </c>
    </row>
    <row r="352" spans="1:2" x14ac:dyDescent="0.5">
      <c r="A352" t="s">
        <v>22</v>
      </c>
      <c r="B352" t="s">
        <v>191</v>
      </c>
    </row>
    <row r="353" spans="1:2" x14ac:dyDescent="0.5">
      <c r="A353" t="s">
        <v>23</v>
      </c>
      <c r="B353" t="s">
        <v>25</v>
      </c>
    </row>
    <row r="354" spans="1:2" x14ac:dyDescent="0.5">
      <c r="A354" t="s">
        <v>22</v>
      </c>
      <c r="B354" t="s">
        <v>192</v>
      </c>
    </row>
    <row r="355" spans="1:2" x14ac:dyDescent="0.5">
      <c r="A355" t="s">
        <v>23</v>
      </c>
      <c r="B355" t="s">
        <v>25</v>
      </c>
    </row>
    <row r="356" spans="1:2" x14ac:dyDescent="0.5">
      <c r="A356" t="s">
        <v>22</v>
      </c>
      <c r="B356" t="s">
        <v>156</v>
      </c>
    </row>
    <row r="357" spans="1:2" x14ac:dyDescent="0.5">
      <c r="A357" t="s">
        <v>23</v>
      </c>
      <c r="B357" t="s">
        <v>25</v>
      </c>
    </row>
    <row r="358" spans="1:2" x14ac:dyDescent="0.5">
      <c r="A358" t="s">
        <v>22</v>
      </c>
      <c r="B358" t="s">
        <v>193</v>
      </c>
    </row>
    <row r="359" spans="1:2" x14ac:dyDescent="0.5">
      <c r="A359" t="s">
        <v>23</v>
      </c>
      <c r="B359" t="s">
        <v>25</v>
      </c>
    </row>
    <row r="360" spans="1:2" x14ac:dyDescent="0.5">
      <c r="A360" t="s">
        <v>22</v>
      </c>
      <c r="B360" t="s">
        <v>194</v>
      </c>
    </row>
    <row r="361" spans="1:2" x14ac:dyDescent="0.5">
      <c r="A361" t="s">
        <v>23</v>
      </c>
      <c r="B361" t="s">
        <v>27</v>
      </c>
    </row>
    <row r="362" spans="1:2" x14ac:dyDescent="0.5">
      <c r="A362" t="s">
        <v>22</v>
      </c>
      <c r="B362" t="s">
        <v>195</v>
      </c>
    </row>
    <row r="363" spans="1:2" x14ac:dyDescent="0.5">
      <c r="A363" t="s">
        <v>23</v>
      </c>
      <c r="B363" t="s">
        <v>25</v>
      </c>
    </row>
    <row r="364" spans="1:2" x14ac:dyDescent="0.5">
      <c r="A364" t="s">
        <v>22</v>
      </c>
      <c r="B364" t="s">
        <v>196</v>
      </c>
    </row>
    <row r="365" spans="1:2" x14ac:dyDescent="0.5">
      <c r="A365" t="s">
        <v>23</v>
      </c>
      <c r="B365" t="s">
        <v>25</v>
      </c>
    </row>
    <row r="366" spans="1:2" x14ac:dyDescent="0.5">
      <c r="A366" t="s">
        <v>22</v>
      </c>
      <c r="B366" t="s">
        <v>197</v>
      </c>
    </row>
    <row r="367" spans="1:2" x14ac:dyDescent="0.5">
      <c r="A367" t="s">
        <v>23</v>
      </c>
      <c r="B367" t="s">
        <v>25</v>
      </c>
    </row>
    <row r="368" spans="1:2" x14ac:dyDescent="0.5">
      <c r="A368" t="s">
        <v>22</v>
      </c>
      <c r="B368" t="s">
        <v>198</v>
      </c>
    </row>
    <row r="369" spans="1:2" x14ac:dyDescent="0.5">
      <c r="A369" t="s">
        <v>23</v>
      </c>
      <c r="B369" t="s">
        <v>25</v>
      </c>
    </row>
    <row r="370" spans="1:2" x14ac:dyDescent="0.5">
      <c r="A370" t="s">
        <v>22</v>
      </c>
      <c r="B370" t="s">
        <v>112</v>
      </c>
    </row>
    <row r="371" spans="1:2" x14ac:dyDescent="0.5">
      <c r="A371" t="s">
        <v>23</v>
      </c>
      <c r="B371" t="s">
        <v>25</v>
      </c>
    </row>
    <row r="372" spans="1:2" x14ac:dyDescent="0.5">
      <c r="A372" t="s">
        <v>22</v>
      </c>
      <c r="B372" t="s">
        <v>116</v>
      </c>
    </row>
    <row r="373" spans="1:2" x14ac:dyDescent="0.5">
      <c r="A373" t="s">
        <v>23</v>
      </c>
      <c r="B373" t="s">
        <v>25</v>
      </c>
    </row>
    <row r="374" spans="1:2" x14ac:dyDescent="0.5">
      <c r="A374" t="s">
        <v>22</v>
      </c>
      <c r="B374" t="s">
        <v>199</v>
      </c>
    </row>
    <row r="375" spans="1:2" x14ac:dyDescent="0.5">
      <c r="A375" t="s">
        <v>23</v>
      </c>
      <c r="B375" t="s">
        <v>25</v>
      </c>
    </row>
    <row r="376" spans="1:2" x14ac:dyDescent="0.5">
      <c r="A376" t="s">
        <v>22</v>
      </c>
      <c r="B376" t="s">
        <v>200</v>
      </c>
    </row>
    <row r="377" spans="1:2" x14ac:dyDescent="0.5">
      <c r="A377" t="s">
        <v>23</v>
      </c>
      <c r="B377" t="s">
        <v>25</v>
      </c>
    </row>
    <row r="378" spans="1:2" x14ac:dyDescent="0.5">
      <c r="A378" t="s">
        <v>22</v>
      </c>
      <c r="B378" t="s">
        <v>201</v>
      </c>
    </row>
    <row r="379" spans="1:2" x14ac:dyDescent="0.5">
      <c r="A379" t="s">
        <v>23</v>
      </c>
      <c r="B379" t="s">
        <v>25</v>
      </c>
    </row>
    <row r="380" spans="1:2" x14ac:dyDescent="0.5">
      <c r="A380" t="s">
        <v>22</v>
      </c>
      <c r="B380" t="s">
        <v>202</v>
      </c>
    </row>
    <row r="381" spans="1:2" x14ac:dyDescent="0.5">
      <c r="A381" t="s">
        <v>23</v>
      </c>
      <c r="B381" t="s">
        <v>25</v>
      </c>
    </row>
    <row r="382" spans="1:2" x14ac:dyDescent="0.5">
      <c r="A382" t="s">
        <v>22</v>
      </c>
      <c r="B382" t="s">
        <v>203</v>
      </c>
    </row>
    <row r="383" spans="1:2" x14ac:dyDescent="0.5">
      <c r="A383" t="s">
        <v>23</v>
      </c>
      <c r="B383" t="s">
        <v>27</v>
      </c>
    </row>
    <row r="384" spans="1:2" x14ac:dyDescent="0.5">
      <c r="A384" t="s">
        <v>22</v>
      </c>
      <c r="B384" t="s">
        <v>204</v>
      </c>
    </row>
    <row r="385" spans="1:2" x14ac:dyDescent="0.5">
      <c r="A385" t="s">
        <v>23</v>
      </c>
      <c r="B385" t="s">
        <v>25</v>
      </c>
    </row>
    <row r="386" spans="1:2" x14ac:dyDescent="0.5">
      <c r="A386" t="s">
        <v>22</v>
      </c>
      <c r="B386" t="s">
        <v>63</v>
      </c>
    </row>
    <row r="387" spans="1:2" x14ac:dyDescent="0.5">
      <c r="A387" t="s">
        <v>23</v>
      </c>
      <c r="B387" t="s">
        <v>25</v>
      </c>
    </row>
    <row r="388" spans="1:2" x14ac:dyDescent="0.5">
      <c r="A388" t="s">
        <v>22</v>
      </c>
      <c r="B388" t="s">
        <v>205</v>
      </c>
    </row>
    <row r="389" spans="1:2" x14ac:dyDescent="0.5">
      <c r="A389" t="s">
        <v>23</v>
      </c>
      <c r="B389" t="s">
        <v>25</v>
      </c>
    </row>
    <row r="390" spans="1:2" x14ac:dyDescent="0.5">
      <c r="A390" t="s">
        <v>22</v>
      </c>
      <c r="B390" t="s">
        <v>206</v>
      </c>
    </row>
    <row r="391" spans="1:2" x14ac:dyDescent="0.5">
      <c r="A391" t="s">
        <v>23</v>
      </c>
      <c r="B391" t="s">
        <v>25</v>
      </c>
    </row>
    <row r="392" spans="1:2" x14ac:dyDescent="0.5">
      <c r="A392" t="s">
        <v>22</v>
      </c>
      <c r="B392" t="s">
        <v>207</v>
      </c>
    </row>
    <row r="393" spans="1:2" x14ac:dyDescent="0.5">
      <c r="A393" t="s">
        <v>23</v>
      </c>
      <c r="B393" t="s">
        <v>25</v>
      </c>
    </row>
    <row r="394" spans="1:2" x14ac:dyDescent="0.5">
      <c r="A394" t="s">
        <v>22</v>
      </c>
      <c r="B394" t="s">
        <v>208</v>
      </c>
    </row>
    <row r="395" spans="1:2" x14ac:dyDescent="0.5">
      <c r="A395" t="s">
        <v>23</v>
      </c>
      <c r="B395" t="s">
        <v>25</v>
      </c>
    </row>
    <row r="396" spans="1:2" x14ac:dyDescent="0.5">
      <c r="A396" t="s">
        <v>22</v>
      </c>
      <c r="B396" t="s">
        <v>209</v>
      </c>
    </row>
    <row r="397" spans="1:2" x14ac:dyDescent="0.5">
      <c r="A397" t="s">
        <v>23</v>
      </c>
      <c r="B397" t="s">
        <v>25</v>
      </c>
    </row>
    <row r="398" spans="1:2" x14ac:dyDescent="0.5">
      <c r="A398" t="s">
        <v>22</v>
      </c>
      <c r="B398" t="s">
        <v>124</v>
      </c>
    </row>
    <row r="399" spans="1:2" x14ac:dyDescent="0.5">
      <c r="A399" t="s">
        <v>23</v>
      </c>
      <c r="B399" t="s">
        <v>25</v>
      </c>
    </row>
    <row r="400" spans="1:2" x14ac:dyDescent="0.5">
      <c r="A400" t="s">
        <v>22</v>
      </c>
      <c r="B400" t="s">
        <v>101</v>
      </c>
    </row>
    <row r="401" spans="1:2" x14ac:dyDescent="0.5">
      <c r="A401" t="s">
        <v>23</v>
      </c>
      <c r="B401" t="s">
        <v>25</v>
      </c>
    </row>
    <row r="402" spans="1:2" x14ac:dyDescent="0.5">
      <c r="A402" t="s">
        <v>22</v>
      </c>
      <c r="B402" t="s">
        <v>210</v>
      </c>
    </row>
    <row r="403" spans="1:2" x14ac:dyDescent="0.5">
      <c r="A403" t="s">
        <v>23</v>
      </c>
      <c r="B403" t="s">
        <v>25</v>
      </c>
    </row>
    <row r="404" spans="1:2" x14ac:dyDescent="0.5">
      <c r="A404" t="s">
        <v>22</v>
      </c>
      <c r="B404" t="s">
        <v>211</v>
      </c>
    </row>
    <row r="405" spans="1:2" x14ac:dyDescent="0.5">
      <c r="A405" t="s">
        <v>23</v>
      </c>
      <c r="B405" t="s">
        <v>27</v>
      </c>
    </row>
    <row r="406" spans="1:2" x14ac:dyDescent="0.5">
      <c r="A406" t="s">
        <v>22</v>
      </c>
      <c r="B406" t="s">
        <v>212</v>
      </c>
    </row>
    <row r="407" spans="1:2" x14ac:dyDescent="0.5">
      <c r="A407" t="s">
        <v>23</v>
      </c>
      <c r="B407" t="s">
        <v>25</v>
      </c>
    </row>
    <row r="408" spans="1:2" x14ac:dyDescent="0.5">
      <c r="A408" t="s">
        <v>22</v>
      </c>
      <c r="B408" t="s">
        <v>213</v>
      </c>
    </row>
    <row r="409" spans="1:2" x14ac:dyDescent="0.5">
      <c r="A409" t="s">
        <v>23</v>
      </c>
      <c r="B409" t="s">
        <v>25</v>
      </c>
    </row>
    <row r="410" spans="1:2" x14ac:dyDescent="0.5">
      <c r="A410" t="s">
        <v>22</v>
      </c>
      <c r="B410" t="s">
        <v>205</v>
      </c>
    </row>
    <row r="411" spans="1:2" x14ac:dyDescent="0.5">
      <c r="A411" t="s">
        <v>23</v>
      </c>
      <c r="B411" t="s">
        <v>25</v>
      </c>
    </row>
    <row r="412" spans="1:2" x14ac:dyDescent="0.5">
      <c r="A412" t="s">
        <v>22</v>
      </c>
      <c r="B412" t="s">
        <v>101</v>
      </c>
    </row>
    <row r="413" spans="1:2" x14ac:dyDescent="0.5">
      <c r="A413" t="s">
        <v>23</v>
      </c>
      <c r="B413" t="s">
        <v>25</v>
      </c>
    </row>
    <row r="414" spans="1:2" x14ac:dyDescent="0.5">
      <c r="A414" t="s">
        <v>22</v>
      </c>
      <c r="B414" t="s">
        <v>167</v>
      </c>
    </row>
    <row r="415" spans="1:2" x14ac:dyDescent="0.5">
      <c r="A415" t="s">
        <v>23</v>
      </c>
      <c r="B415" t="s">
        <v>25</v>
      </c>
    </row>
    <row r="416" spans="1:2" x14ac:dyDescent="0.5">
      <c r="A416" t="s">
        <v>22</v>
      </c>
      <c r="B416" t="s">
        <v>139</v>
      </c>
    </row>
    <row r="417" spans="1:2" x14ac:dyDescent="0.5">
      <c r="A417" t="s">
        <v>23</v>
      </c>
      <c r="B417" t="s">
        <v>25</v>
      </c>
    </row>
    <row r="418" spans="1:2" x14ac:dyDescent="0.5">
      <c r="A418" t="s">
        <v>22</v>
      </c>
      <c r="B418" t="s">
        <v>214</v>
      </c>
    </row>
    <row r="419" spans="1:2" x14ac:dyDescent="0.5">
      <c r="A419" t="s">
        <v>23</v>
      </c>
      <c r="B419" t="s">
        <v>25</v>
      </c>
    </row>
    <row r="420" spans="1:2" x14ac:dyDescent="0.5">
      <c r="A420" t="s">
        <v>22</v>
      </c>
      <c r="B420" t="s">
        <v>215</v>
      </c>
    </row>
    <row r="421" spans="1:2" x14ac:dyDescent="0.5">
      <c r="A421" t="s">
        <v>23</v>
      </c>
      <c r="B421" t="s">
        <v>25</v>
      </c>
    </row>
    <row r="422" spans="1:2" x14ac:dyDescent="0.5">
      <c r="A422" t="s">
        <v>22</v>
      </c>
      <c r="B422" t="s">
        <v>216</v>
      </c>
    </row>
    <row r="423" spans="1:2" x14ac:dyDescent="0.5">
      <c r="A423" t="s">
        <v>23</v>
      </c>
      <c r="B423" t="s">
        <v>25</v>
      </c>
    </row>
    <row r="424" spans="1:2" x14ac:dyDescent="0.5">
      <c r="A424" t="s">
        <v>22</v>
      </c>
      <c r="B424" t="s">
        <v>217</v>
      </c>
    </row>
    <row r="425" spans="1:2" x14ac:dyDescent="0.5">
      <c r="A425" t="s">
        <v>23</v>
      </c>
      <c r="B425" t="s">
        <v>25</v>
      </c>
    </row>
    <row r="426" spans="1:2" x14ac:dyDescent="0.5">
      <c r="A426" t="s">
        <v>22</v>
      </c>
      <c r="B426" t="s">
        <v>218</v>
      </c>
    </row>
    <row r="427" spans="1:2" x14ac:dyDescent="0.5">
      <c r="A427" t="s">
        <v>23</v>
      </c>
      <c r="B427" t="s">
        <v>27</v>
      </c>
    </row>
    <row r="428" spans="1:2" x14ac:dyDescent="0.5">
      <c r="A428" t="s">
        <v>22</v>
      </c>
      <c r="B428" t="s">
        <v>219</v>
      </c>
    </row>
    <row r="429" spans="1:2" x14ac:dyDescent="0.5">
      <c r="A429" t="s">
        <v>23</v>
      </c>
      <c r="B429" t="s">
        <v>25</v>
      </c>
    </row>
    <row r="430" spans="1:2" x14ac:dyDescent="0.5">
      <c r="A430" t="s">
        <v>22</v>
      </c>
      <c r="B430" t="s">
        <v>220</v>
      </c>
    </row>
    <row r="431" spans="1:2" x14ac:dyDescent="0.5">
      <c r="A431" t="s">
        <v>23</v>
      </c>
      <c r="B431" t="s">
        <v>25</v>
      </c>
    </row>
    <row r="432" spans="1:2" x14ac:dyDescent="0.5">
      <c r="A432" t="s">
        <v>22</v>
      </c>
      <c r="B432" t="s">
        <v>221</v>
      </c>
    </row>
    <row r="433" spans="1:2" x14ac:dyDescent="0.5">
      <c r="A433" t="s">
        <v>23</v>
      </c>
      <c r="B433" t="s">
        <v>25</v>
      </c>
    </row>
    <row r="434" spans="1:2" x14ac:dyDescent="0.5">
      <c r="A434" t="s">
        <v>22</v>
      </c>
      <c r="B434" t="s">
        <v>222</v>
      </c>
    </row>
    <row r="435" spans="1:2" x14ac:dyDescent="0.5">
      <c r="A435" t="s">
        <v>23</v>
      </c>
      <c r="B435" t="s">
        <v>25</v>
      </c>
    </row>
    <row r="436" spans="1:2" x14ac:dyDescent="0.5">
      <c r="A436" t="s">
        <v>22</v>
      </c>
      <c r="B436" t="s">
        <v>223</v>
      </c>
    </row>
    <row r="437" spans="1:2" x14ac:dyDescent="0.5">
      <c r="A437" t="s">
        <v>23</v>
      </c>
      <c r="B437" t="s">
        <v>25</v>
      </c>
    </row>
    <row r="438" spans="1:2" x14ac:dyDescent="0.5">
      <c r="A438" t="s">
        <v>22</v>
      </c>
      <c r="B438" t="s">
        <v>224</v>
      </c>
    </row>
    <row r="439" spans="1:2" x14ac:dyDescent="0.5">
      <c r="A439" t="s">
        <v>23</v>
      </c>
      <c r="B439" t="s">
        <v>25</v>
      </c>
    </row>
    <row r="440" spans="1:2" x14ac:dyDescent="0.5">
      <c r="A440" t="s">
        <v>22</v>
      </c>
      <c r="B440" t="s">
        <v>225</v>
      </c>
    </row>
    <row r="441" spans="1:2" x14ac:dyDescent="0.5">
      <c r="A441" t="s">
        <v>23</v>
      </c>
      <c r="B441" t="s">
        <v>25</v>
      </c>
    </row>
    <row r="442" spans="1:2" x14ac:dyDescent="0.5">
      <c r="A442" t="s">
        <v>22</v>
      </c>
      <c r="B442" t="s">
        <v>138</v>
      </c>
    </row>
    <row r="443" spans="1:2" x14ac:dyDescent="0.5">
      <c r="A443" t="s">
        <v>23</v>
      </c>
      <c r="B443" t="s">
        <v>25</v>
      </c>
    </row>
    <row r="444" spans="1:2" x14ac:dyDescent="0.5">
      <c r="A444" t="s">
        <v>22</v>
      </c>
      <c r="B444" t="s">
        <v>226</v>
      </c>
    </row>
    <row r="445" spans="1:2" x14ac:dyDescent="0.5">
      <c r="A445" t="s">
        <v>23</v>
      </c>
      <c r="B445" t="s">
        <v>25</v>
      </c>
    </row>
    <row r="446" spans="1:2" x14ac:dyDescent="0.5">
      <c r="A446" t="s">
        <v>22</v>
      </c>
      <c r="B446" t="s">
        <v>227</v>
      </c>
    </row>
    <row r="447" spans="1:2" x14ac:dyDescent="0.5">
      <c r="A447" t="s">
        <v>23</v>
      </c>
      <c r="B447" t="s">
        <v>25</v>
      </c>
    </row>
    <row r="448" spans="1:2" x14ac:dyDescent="0.5">
      <c r="A448" t="s">
        <v>22</v>
      </c>
      <c r="B448" t="s">
        <v>228</v>
      </c>
    </row>
    <row r="449" spans="1:2" x14ac:dyDescent="0.5">
      <c r="A449" t="s">
        <v>23</v>
      </c>
      <c r="B449" t="s">
        <v>27</v>
      </c>
    </row>
    <row r="450" spans="1:2" x14ac:dyDescent="0.5">
      <c r="A450" t="s">
        <v>22</v>
      </c>
      <c r="B450" t="s">
        <v>229</v>
      </c>
    </row>
    <row r="451" spans="1:2" x14ac:dyDescent="0.5">
      <c r="A451" t="s">
        <v>23</v>
      </c>
      <c r="B451" t="s">
        <v>25</v>
      </c>
    </row>
    <row r="452" spans="1:2" x14ac:dyDescent="0.5">
      <c r="A452" t="s">
        <v>22</v>
      </c>
      <c r="B452" t="s">
        <v>230</v>
      </c>
    </row>
    <row r="453" spans="1:2" x14ac:dyDescent="0.5">
      <c r="A453" t="s">
        <v>23</v>
      </c>
      <c r="B453" t="s">
        <v>25</v>
      </c>
    </row>
    <row r="454" spans="1:2" x14ac:dyDescent="0.5">
      <c r="A454" t="s">
        <v>22</v>
      </c>
      <c r="B454" t="s">
        <v>231</v>
      </c>
    </row>
    <row r="455" spans="1:2" x14ac:dyDescent="0.5">
      <c r="A455" t="s">
        <v>23</v>
      </c>
      <c r="B455" t="s">
        <v>25</v>
      </c>
    </row>
    <row r="456" spans="1:2" x14ac:dyDescent="0.5">
      <c r="A456" t="s">
        <v>22</v>
      </c>
      <c r="B456" t="s">
        <v>232</v>
      </c>
    </row>
    <row r="457" spans="1:2" x14ac:dyDescent="0.5">
      <c r="A457" t="s">
        <v>23</v>
      </c>
      <c r="B457" t="s">
        <v>25</v>
      </c>
    </row>
    <row r="458" spans="1:2" x14ac:dyDescent="0.5">
      <c r="A458" t="s">
        <v>22</v>
      </c>
      <c r="B458" t="s">
        <v>233</v>
      </c>
    </row>
    <row r="459" spans="1:2" x14ac:dyDescent="0.5">
      <c r="A459" t="s">
        <v>23</v>
      </c>
      <c r="B459" t="s">
        <v>25</v>
      </c>
    </row>
    <row r="460" spans="1:2" x14ac:dyDescent="0.5">
      <c r="A460" t="s">
        <v>22</v>
      </c>
      <c r="B460" t="s">
        <v>234</v>
      </c>
    </row>
    <row r="461" spans="1:2" x14ac:dyDescent="0.5">
      <c r="A461" t="s">
        <v>23</v>
      </c>
      <c r="B461" t="s">
        <v>25</v>
      </c>
    </row>
    <row r="462" spans="1:2" x14ac:dyDescent="0.5">
      <c r="A462" t="s">
        <v>22</v>
      </c>
      <c r="B462" t="s">
        <v>235</v>
      </c>
    </row>
    <row r="463" spans="1:2" x14ac:dyDescent="0.5">
      <c r="A463" t="s">
        <v>23</v>
      </c>
      <c r="B463" t="s">
        <v>25</v>
      </c>
    </row>
    <row r="464" spans="1:2" x14ac:dyDescent="0.5">
      <c r="A464" t="s">
        <v>22</v>
      </c>
      <c r="B464" t="s">
        <v>236</v>
      </c>
    </row>
    <row r="465" spans="1:2" x14ac:dyDescent="0.5">
      <c r="A465" t="s">
        <v>23</v>
      </c>
      <c r="B465" t="s">
        <v>25</v>
      </c>
    </row>
    <row r="466" spans="1:2" x14ac:dyDescent="0.5">
      <c r="A466" t="s">
        <v>22</v>
      </c>
      <c r="B466" t="s">
        <v>237</v>
      </c>
    </row>
    <row r="467" spans="1:2" x14ac:dyDescent="0.5">
      <c r="A467" t="s">
        <v>23</v>
      </c>
      <c r="B467" t="s">
        <v>25</v>
      </c>
    </row>
    <row r="468" spans="1:2" x14ac:dyDescent="0.5">
      <c r="A468" t="s">
        <v>22</v>
      </c>
      <c r="B468" t="s">
        <v>238</v>
      </c>
    </row>
    <row r="469" spans="1:2" x14ac:dyDescent="0.5">
      <c r="A469" t="s">
        <v>23</v>
      </c>
      <c r="B469" t="s">
        <v>25</v>
      </c>
    </row>
    <row r="470" spans="1:2" x14ac:dyDescent="0.5">
      <c r="A470" t="s">
        <v>22</v>
      </c>
      <c r="B470" t="s">
        <v>239</v>
      </c>
    </row>
    <row r="471" spans="1:2" x14ac:dyDescent="0.5">
      <c r="A471" t="s">
        <v>23</v>
      </c>
      <c r="B471" t="s">
        <v>27</v>
      </c>
    </row>
    <row r="472" spans="1:2" x14ac:dyDescent="0.5">
      <c r="A472" t="s">
        <v>22</v>
      </c>
      <c r="B472" t="s">
        <v>195</v>
      </c>
    </row>
    <row r="473" spans="1:2" x14ac:dyDescent="0.5">
      <c r="A473" t="s">
        <v>23</v>
      </c>
      <c r="B473" t="s">
        <v>25</v>
      </c>
    </row>
    <row r="474" spans="1:2" x14ac:dyDescent="0.5">
      <c r="A474" t="s">
        <v>22</v>
      </c>
      <c r="B474" t="s">
        <v>240</v>
      </c>
    </row>
    <row r="475" spans="1:2" x14ac:dyDescent="0.5">
      <c r="A475" t="s">
        <v>23</v>
      </c>
      <c r="B475" t="s">
        <v>25</v>
      </c>
    </row>
    <row r="476" spans="1:2" x14ac:dyDescent="0.5">
      <c r="A476" t="s">
        <v>22</v>
      </c>
      <c r="B476" t="s">
        <v>241</v>
      </c>
    </row>
    <row r="477" spans="1:2" x14ac:dyDescent="0.5">
      <c r="A477" t="s">
        <v>23</v>
      </c>
      <c r="B477" t="s">
        <v>25</v>
      </c>
    </row>
    <row r="478" spans="1:2" x14ac:dyDescent="0.5">
      <c r="A478" t="s">
        <v>22</v>
      </c>
      <c r="B478" t="s">
        <v>242</v>
      </c>
    </row>
    <row r="479" spans="1:2" x14ac:dyDescent="0.5">
      <c r="A479" t="s">
        <v>23</v>
      </c>
      <c r="B479" t="s">
        <v>25</v>
      </c>
    </row>
    <row r="480" spans="1:2" x14ac:dyDescent="0.5">
      <c r="A480" t="s">
        <v>22</v>
      </c>
      <c r="B480" t="s">
        <v>223</v>
      </c>
    </row>
    <row r="481" spans="1:2" x14ac:dyDescent="0.5">
      <c r="A481" t="s">
        <v>23</v>
      </c>
      <c r="B481" t="s">
        <v>25</v>
      </c>
    </row>
    <row r="482" spans="1:2" x14ac:dyDescent="0.5">
      <c r="A482" t="s">
        <v>22</v>
      </c>
      <c r="B482" t="s">
        <v>189</v>
      </c>
    </row>
    <row r="483" spans="1:2" x14ac:dyDescent="0.5">
      <c r="A483" t="s">
        <v>23</v>
      </c>
      <c r="B483" t="s">
        <v>25</v>
      </c>
    </row>
    <row r="484" spans="1:2" x14ac:dyDescent="0.5">
      <c r="A484" t="s">
        <v>22</v>
      </c>
      <c r="B484" t="s">
        <v>156</v>
      </c>
    </row>
    <row r="485" spans="1:2" x14ac:dyDescent="0.5">
      <c r="A485" t="s">
        <v>23</v>
      </c>
      <c r="B485" t="s">
        <v>25</v>
      </c>
    </row>
    <row r="486" spans="1:2" x14ac:dyDescent="0.5">
      <c r="A486" t="s">
        <v>22</v>
      </c>
      <c r="B486" t="s">
        <v>145</v>
      </c>
    </row>
    <row r="487" spans="1:2" x14ac:dyDescent="0.5">
      <c r="A487" t="s">
        <v>23</v>
      </c>
      <c r="B487" t="s">
        <v>25</v>
      </c>
    </row>
    <row r="488" spans="1:2" x14ac:dyDescent="0.5">
      <c r="A488" t="s">
        <v>22</v>
      </c>
      <c r="B488" t="s">
        <v>243</v>
      </c>
    </row>
    <row r="489" spans="1:2" x14ac:dyDescent="0.5">
      <c r="A489" t="s">
        <v>23</v>
      </c>
      <c r="B489" t="s">
        <v>25</v>
      </c>
    </row>
    <row r="490" spans="1:2" x14ac:dyDescent="0.5">
      <c r="A490" t="s">
        <v>22</v>
      </c>
      <c r="B490" t="s">
        <v>244</v>
      </c>
    </row>
    <row r="491" spans="1:2" x14ac:dyDescent="0.5">
      <c r="A491" t="s">
        <v>23</v>
      </c>
      <c r="B491" t="s">
        <v>25</v>
      </c>
    </row>
    <row r="492" spans="1:2" x14ac:dyDescent="0.5">
      <c r="A492" t="s">
        <v>22</v>
      </c>
      <c r="B492" t="s">
        <v>245</v>
      </c>
    </row>
    <row r="493" spans="1:2" x14ac:dyDescent="0.5">
      <c r="A493" t="s">
        <v>23</v>
      </c>
      <c r="B493" t="s">
        <v>27</v>
      </c>
    </row>
    <row r="494" spans="1:2" x14ac:dyDescent="0.5">
      <c r="A494" t="s">
        <v>22</v>
      </c>
      <c r="B494" t="s">
        <v>246</v>
      </c>
    </row>
    <row r="495" spans="1:2" x14ac:dyDescent="0.5">
      <c r="A495" t="s">
        <v>23</v>
      </c>
      <c r="B495" t="s">
        <v>25</v>
      </c>
    </row>
    <row r="496" spans="1:2" x14ac:dyDescent="0.5">
      <c r="A496" t="s">
        <v>22</v>
      </c>
      <c r="B496" t="s">
        <v>247</v>
      </c>
    </row>
    <row r="497" spans="1:2" x14ac:dyDescent="0.5">
      <c r="A497" t="s">
        <v>23</v>
      </c>
      <c r="B497" t="s">
        <v>25</v>
      </c>
    </row>
    <row r="498" spans="1:2" x14ac:dyDescent="0.5">
      <c r="A498" t="s">
        <v>22</v>
      </c>
      <c r="B498" t="s">
        <v>248</v>
      </c>
    </row>
    <row r="499" spans="1:2" x14ac:dyDescent="0.5">
      <c r="A499" t="s">
        <v>23</v>
      </c>
      <c r="B499" t="s">
        <v>25</v>
      </c>
    </row>
    <row r="500" spans="1:2" x14ac:dyDescent="0.5">
      <c r="A500" t="s">
        <v>22</v>
      </c>
      <c r="B500" t="s">
        <v>249</v>
      </c>
    </row>
    <row r="501" spans="1:2" x14ac:dyDescent="0.5">
      <c r="A501" t="s">
        <v>23</v>
      </c>
      <c r="B501" t="s">
        <v>25</v>
      </c>
    </row>
    <row r="502" spans="1:2" x14ac:dyDescent="0.5">
      <c r="A502" t="s">
        <v>22</v>
      </c>
      <c r="B502" t="s">
        <v>250</v>
      </c>
    </row>
    <row r="503" spans="1:2" x14ac:dyDescent="0.5">
      <c r="A503" t="s">
        <v>23</v>
      </c>
      <c r="B503" t="s">
        <v>25</v>
      </c>
    </row>
    <row r="504" spans="1:2" x14ac:dyDescent="0.5">
      <c r="A504" t="s">
        <v>22</v>
      </c>
      <c r="B504" t="s">
        <v>251</v>
      </c>
    </row>
    <row r="505" spans="1:2" x14ac:dyDescent="0.5">
      <c r="A505" t="s">
        <v>23</v>
      </c>
      <c r="B505" t="s">
        <v>25</v>
      </c>
    </row>
    <row r="506" spans="1:2" x14ac:dyDescent="0.5">
      <c r="A506" t="s">
        <v>22</v>
      </c>
      <c r="B506" t="s">
        <v>252</v>
      </c>
    </row>
    <row r="507" spans="1:2" x14ac:dyDescent="0.5">
      <c r="A507" t="s">
        <v>23</v>
      </c>
      <c r="B507" t="s">
        <v>25</v>
      </c>
    </row>
    <row r="508" spans="1:2" x14ac:dyDescent="0.5">
      <c r="A508" t="s">
        <v>22</v>
      </c>
      <c r="B508" t="s">
        <v>253</v>
      </c>
    </row>
    <row r="509" spans="1:2" x14ac:dyDescent="0.5">
      <c r="A509" t="s">
        <v>23</v>
      </c>
      <c r="B509" t="s">
        <v>25</v>
      </c>
    </row>
    <row r="510" spans="1:2" x14ac:dyDescent="0.5">
      <c r="A510" t="s">
        <v>22</v>
      </c>
      <c r="B510" t="s">
        <v>68</v>
      </c>
    </row>
    <row r="511" spans="1:2" x14ac:dyDescent="0.5">
      <c r="A511" t="s">
        <v>23</v>
      </c>
      <c r="B511" t="s">
        <v>25</v>
      </c>
    </row>
    <row r="512" spans="1:2" x14ac:dyDescent="0.5">
      <c r="A512" t="s">
        <v>22</v>
      </c>
      <c r="B512" t="s">
        <v>248</v>
      </c>
    </row>
    <row r="513" spans="1:2" x14ac:dyDescent="0.5">
      <c r="A513" t="s">
        <v>23</v>
      </c>
      <c r="B513" t="s">
        <v>25</v>
      </c>
    </row>
    <row r="514" spans="1:2" x14ac:dyDescent="0.5">
      <c r="A514" t="s">
        <v>22</v>
      </c>
      <c r="B514" t="s">
        <v>254</v>
      </c>
    </row>
    <row r="515" spans="1:2" x14ac:dyDescent="0.5">
      <c r="A515" t="s">
        <v>23</v>
      </c>
      <c r="B515" t="s">
        <v>27</v>
      </c>
    </row>
    <row r="516" spans="1:2" x14ac:dyDescent="0.5">
      <c r="A516" t="s">
        <v>22</v>
      </c>
      <c r="B516" t="s">
        <v>255</v>
      </c>
    </row>
    <row r="517" spans="1:2" x14ac:dyDescent="0.5">
      <c r="A517" t="s">
        <v>23</v>
      </c>
      <c r="B517" t="s">
        <v>25</v>
      </c>
    </row>
    <row r="518" spans="1:2" x14ac:dyDescent="0.5">
      <c r="A518" t="s">
        <v>22</v>
      </c>
      <c r="B518" t="s">
        <v>256</v>
      </c>
    </row>
    <row r="519" spans="1:2" x14ac:dyDescent="0.5">
      <c r="A519" t="s">
        <v>23</v>
      </c>
      <c r="B519" t="s">
        <v>25</v>
      </c>
    </row>
    <row r="520" spans="1:2" x14ac:dyDescent="0.5">
      <c r="A520" t="s">
        <v>22</v>
      </c>
      <c r="B520" t="s">
        <v>147</v>
      </c>
    </row>
    <row r="521" spans="1:2" x14ac:dyDescent="0.5">
      <c r="A521" t="s">
        <v>23</v>
      </c>
      <c r="B521" t="s">
        <v>25</v>
      </c>
    </row>
    <row r="522" spans="1:2" x14ac:dyDescent="0.5">
      <c r="A522" t="s">
        <v>22</v>
      </c>
      <c r="B522" t="s">
        <v>257</v>
      </c>
    </row>
    <row r="523" spans="1:2" x14ac:dyDescent="0.5">
      <c r="A523" t="s">
        <v>23</v>
      </c>
      <c r="B523" t="s">
        <v>25</v>
      </c>
    </row>
    <row r="524" spans="1:2" x14ac:dyDescent="0.5">
      <c r="A524" t="s">
        <v>22</v>
      </c>
      <c r="B524" t="s">
        <v>258</v>
      </c>
    </row>
    <row r="525" spans="1:2" x14ac:dyDescent="0.5">
      <c r="A525" t="s">
        <v>23</v>
      </c>
      <c r="B525" t="s">
        <v>25</v>
      </c>
    </row>
    <row r="526" spans="1:2" x14ac:dyDescent="0.5">
      <c r="A526" t="s">
        <v>22</v>
      </c>
      <c r="B526" t="s">
        <v>85</v>
      </c>
    </row>
    <row r="527" spans="1:2" x14ac:dyDescent="0.5">
      <c r="A527" t="s">
        <v>23</v>
      </c>
      <c r="B527" t="s">
        <v>25</v>
      </c>
    </row>
    <row r="528" spans="1:2" x14ac:dyDescent="0.5">
      <c r="A528" t="s">
        <v>22</v>
      </c>
      <c r="B528" t="s">
        <v>259</v>
      </c>
    </row>
    <row r="529" spans="1:2" x14ac:dyDescent="0.5">
      <c r="A529" t="s">
        <v>23</v>
      </c>
      <c r="B529" t="s">
        <v>25</v>
      </c>
    </row>
    <row r="530" spans="1:2" x14ac:dyDescent="0.5">
      <c r="A530" t="s">
        <v>22</v>
      </c>
      <c r="B530" t="s">
        <v>260</v>
      </c>
    </row>
    <row r="531" spans="1:2" x14ac:dyDescent="0.5">
      <c r="A531" t="s">
        <v>23</v>
      </c>
      <c r="B531" t="s">
        <v>25</v>
      </c>
    </row>
    <row r="532" spans="1:2" x14ac:dyDescent="0.5">
      <c r="A532" t="s">
        <v>22</v>
      </c>
      <c r="B532" t="s">
        <v>261</v>
      </c>
    </row>
    <row r="533" spans="1:2" x14ac:dyDescent="0.5">
      <c r="A533" t="s">
        <v>23</v>
      </c>
      <c r="B533" t="s">
        <v>25</v>
      </c>
    </row>
    <row r="534" spans="1:2" x14ac:dyDescent="0.5">
      <c r="A534" t="s">
        <v>22</v>
      </c>
      <c r="B534" t="s">
        <v>262</v>
      </c>
    </row>
    <row r="535" spans="1:2" x14ac:dyDescent="0.5">
      <c r="A535" t="s">
        <v>23</v>
      </c>
      <c r="B535" t="s">
        <v>25</v>
      </c>
    </row>
    <row r="536" spans="1:2" x14ac:dyDescent="0.5">
      <c r="A536" t="s">
        <v>22</v>
      </c>
      <c r="B536" t="s">
        <v>263</v>
      </c>
    </row>
    <row r="537" spans="1:2" x14ac:dyDescent="0.5">
      <c r="A537" t="s">
        <v>23</v>
      </c>
      <c r="B537" t="s">
        <v>27</v>
      </c>
    </row>
    <row r="538" spans="1:2" x14ac:dyDescent="0.5">
      <c r="A538" t="s">
        <v>22</v>
      </c>
      <c r="B538" t="s">
        <v>264</v>
      </c>
    </row>
    <row r="539" spans="1:2" x14ac:dyDescent="0.5">
      <c r="A539" t="s">
        <v>23</v>
      </c>
      <c r="B539" t="s">
        <v>25</v>
      </c>
    </row>
    <row r="540" spans="1:2" x14ac:dyDescent="0.5">
      <c r="A540" t="s">
        <v>22</v>
      </c>
      <c r="B540" t="s">
        <v>265</v>
      </c>
    </row>
    <row r="541" spans="1:2" x14ac:dyDescent="0.5">
      <c r="A541" t="s">
        <v>23</v>
      </c>
      <c r="B541" t="s">
        <v>25</v>
      </c>
    </row>
    <row r="542" spans="1:2" x14ac:dyDescent="0.5">
      <c r="A542" t="s">
        <v>22</v>
      </c>
      <c r="B542" t="s">
        <v>148</v>
      </c>
    </row>
    <row r="543" spans="1:2" x14ac:dyDescent="0.5">
      <c r="A543" t="s">
        <v>23</v>
      </c>
      <c r="B543" t="s">
        <v>25</v>
      </c>
    </row>
    <row r="544" spans="1:2" x14ac:dyDescent="0.5">
      <c r="A544" t="s">
        <v>22</v>
      </c>
      <c r="B544" t="s">
        <v>266</v>
      </c>
    </row>
    <row r="545" spans="1:2" x14ac:dyDescent="0.5">
      <c r="A545" t="s">
        <v>23</v>
      </c>
      <c r="B545" t="s">
        <v>25</v>
      </c>
    </row>
    <row r="546" spans="1:2" x14ac:dyDescent="0.5">
      <c r="A546" t="s">
        <v>22</v>
      </c>
      <c r="B546" t="s">
        <v>267</v>
      </c>
    </row>
    <row r="547" spans="1:2" x14ac:dyDescent="0.5">
      <c r="A547" t="s">
        <v>23</v>
      </c>
      <c r="B547" t="s">
        <v>25</v>
      </c>
    </row>
    <row r="548" spans="1:2" x14ac:dyDescent="0.5">
      <c r="A548" t="s">
        <v>22</v>
      </c>
      <c r="B548" t="s">
        <v>268</v>
      </c>
    </row>
    <row r="549" spans="1:2" x14ac:dyDescent="0.5">
      <c r="A549" t="s">
        <v>23</v>
      </c>
      <c r="B549" t="s">
        <v>25</v>
      </c>
    </row>
    <row r="550" spans="1:2" x14ac:dyDescent="0.5">
      <c r="A550" t="s">
        <v>22</v>
      </c>
      <c r="B550" t="s">
        <v>269</v>
      </c>
    </row>
    <row r="551" spans="1:2" x14ac:dyDescent="0.5">
      <c r="A551" t="s">
        <v>23</v>
      </c>
      <c r="B551" t="s">
        <v>25</v>
      </c>
    </row>
    <row r="552" spans="1:2" x14ac:dyDescent="0.5">
      <c r="A552" t="s">
        <v>22</v>
      </c>
      <c r="B552" t="s">
        <v>270</v>
      </c>
    </row>
    <row r="553" spans="1:2" x14ac:dyDescent="0.5">
      <c r="A553" t="s">
        <v>23</v>
      </c>
      <c r="B553" t="s">
        <v>25</v>
      </c>
    </row>
    <row r="554" spans="1:2" x14ac:dyDescent="0.5">
      <c r="A554" t="s">
        <v>22</v>
      </c>
      <c r="B554" t="s">
        <v>271</v>
      </c>
    </row>
    <row r="555" spans="1:2" x14ac:dyDescent="0.5">
      <c r="A555" t="s">
        <v>23</v>
      </c>
      <c r="B555" t="s">
        <v>25</v>
      </c>
    </row>
    <row r="556" spans="1:2" x14ac:dyDescent="0.5">
      <c r="A556" t="s">
        <v>22</v>
      </c>
      <c r="B556" t="s">
        <v>272</v>
      </c>
    </row>
    <row r="557" spans="1:2" x14ac:dyDescent="0.5">
      <c r="A557" t="s">
        <v>23</v>
      </c>
      <c r="B557" t="s">
        <v>25</v>
      </c>
    </row>
    <row r="558" spans="1:2" x14ac:dyDescent="0.5">
      <c r="A558" t="s">
        <v>22</v>
      </c>
      <c r="B558" t="s">
        <v>273</v>
      </c>
    </row>
    <row r="559" spans="1:2" x14ac:dyDescent="0.5">
      <c r="A559" t="s">
        <v>23</v>
      </c>
      <c r="B559" t="s">
        <v>27</v>
      </c>
    </row>
    <row r="560" spans="1:2" x14ac:dyDescent="0.5">
      <c r="A560" t="s">
        <v>22</v>
      </c>
      <c r="B560" t="s">
        <v>274</v>
      </c>
    </row>
    <row r="561" spans="1:2" x14ac:dyDescent="0.5">
      <c r="A561" t="s">
        <v>23</v>
      </c>
      <c r="B561" t="s">
        <v>25</v>
      </c>
    </row>
    <row r="562" spans="1:2" x14ac:dyDescent="0.5">
      <c r="A562" t="s">
        <v>22</v>
      </c>
      <c r="B562" t="s">
        <v>275</v>
      </c>
    </row>
    <row r="563" spans="1:2" x14ac:dyDescent="0.5">
      <c r="A563" t="s">
        <v>23</v>
      </c>
      <c r="B563" t="s">
        <v>25</v>
      </c>
    </row>
    <row r="564" spans="1:2" x14ac:dyDescent="0.5">
      <c r="A564" t="s">
        <v>22</v>
      </c>
      <c r="B564" t="s">
        <v>198</v>
      </c>
    </row>
    <row r="565" spans="1:2" x14ac:dyDescent="0.5">
      <c r="A565" t="s">
        <v>23</v>
      </c>
      <c r="B565" t="s">
        <v>25</v>
      </c>
    </row>
    <row r="566" spans="1:2" x14ac:dyDescent="0.5">
      <c r="A566" t="s">
        <v>22</v>
      </c>
      <c r="B566" t="s">
        <v>276</v>
      </c>
    </row>
    <row r="567" spans="1:2" x14ac:dyDescent="0.5">
      <c r="A567" t="s">
        <v>23</v>
      </c>
      <c r="B567" t="s">
        <v>25</v>
      </c>
    </row>
    <row r="568" spans="1:2" x14ac:dyDescent="0.5">
      <c r="A568" t="s">
        <v>22</v>
      </c>
      <c r="B568" t="s">
        <v>277</v>
      </c>
    </row>
    <row r="569" spans="1:2" x14ac:dyDescent="0.5">
      <c r="A569" t="s">
        <v>23</v>
      </c>
      <c r="B569" t="s">
        <v>25</v>
      </c>
    </row>
    <row r="570" spans="1:2" x14ac:dyDescent="0.5">
      <c r="A570" t="s">
        <v>22</v>
      </c>
      <c r="B570" t="s">
        <v>278</v>
      </c>
    </row>
    <row r="571" spans="1:2" x14ac:dyDescent="0.5">
      <c r="A571" t="s">
        <v>23</v>
      </c>
      <c r="B571" t="s">
        <v>25</v>
      </c>
    </row>
    <row r="572" spans="1:2" x14ac:dyDescent="0.5">
      <c r="A572" t="s">
        <v>22</v>
      </c>
      <c r="B572" t="s">
        <v>279</v>
      </c>
    </row>
    <row r="573" spans="1:2" x14ac:dyDescent="0.5">
      <c r="A573" t="s">
        <v>23</v>
      </c>
      <c r="B573" t="s">
        <v>25</v>
      </c>
    </row>
    <row r="574" spans="1:2" x14ac:dyDescent="0.5">
      <c r="A574" t="s">
        <v>22</v>
      </c>
      <c r="B574" t="s">
        <v>260</v>
      </c>
    </row>
    <row r="575" spans="1:2" x14ac:dyDescent="0.5">
      <c r="A575" t="s">
        <v>23</v>
      </c>
      <c r="B575" t="s">
        <v>25</v>
      </c>
    </row>
    <row r="576" spans="1:2" x14ac:dyDescent="0.5">
      <c r="A576" t="s">
        <v>22</v>
      </c>
      <c r="B576" t="s">
        <v>80</v>
      </c>
    </row>
    <row r="577" spans="1:2" x14ac:dyDescent="0.5">
      <c r="A577" t="s">
        <v>23</v>
      </c>
      <c r="B577" t="s">
        <v>25</v>
      </c>
    </row>
    <row r="578" spans="1:2" x14ac:dyDescent="0.5">
      <c r="A578" t="s">
        <v>22</v>
      </c>
      <c r="B578" t="s">
        <v>280</v>
      </c>
    </row>
    <row r="579" spans="1:2" x14ac:dyDescent="0.5">
      <c r="A579" t="s">
        <v>23</v>
      </c>
      <c r="B579" t="s">
        <v>25</v>
      </c>
    </row>
    <row r="580" spans="1:2" x14ac:dyDescent="0.5">
      <c r="A580" t="s">
        <v>22</v>
      </c>
      <c r="B580" t="s">
        <v>281</v>
      </c>
    </row>
    <row r="581" spans="1:2" x14ac:dyDescent="0.5">
      <c r="A581" t="s">
        <v>23</v>
      </c>
      <c r="B581" t="s">
        <v>27</v>
      </c>
    </row>
    <row r="582" spans="1:2" x14ac:dyDescent="0.5">
      <c r="A582" t="s">
        <v>22</v>
      </c>
      <c r="B582" t="s">
        <v>206</v>
      </c>
    </row>
    <row r="583" spans="1:2" x14ac:dyDescent="0.5">
      <c r="A583" t="s">
        <v>23</v>
      </c>
      <c r="B583" t="s">
        <v>25</v>
      </c>
    </row>
    <row r="584" spans="1:2" x14ac:dyDescent="0.5">
      <c r="A584" t="s">
        <v>22</v>
      </c>
      <c r="B584" t="s">
        <v>282</v>
      </c>
    </row>
    <row r="585" spans="1:2" x14ac:dyDescent="0.5">
      <c r="A585" t="s">
        <v>23</v>
      </c>
      <c r="B585" t="s">
        <v>25</v>
      </c>
    </row>
    <row r="586" spans="1:2" x14ac:dyDescent="0.5">
      <c r="A586" t="s">
        <v>22</v>
      </c>
      <c r="B586" t="s">
        <v>192</v>
      </c>
    </row>
    <row r="587" spans="1:2" x14ac:dyDescent="0.5">
      <c r="A587" t="s">
        <v>23</v>
      </c>
      <c r="B587" t="s">
        <v>25</v>
      </c>
    </row>
    <row r="588" spans="1:2" x14ac:dyDescent="0.5">
      <c r="A588" t="s">
        <v>22</v>
      </c>
      <c r="B588" t="s">
        <v>267</v>
      </c>
    </row>
    <row r="589" spans="1:2" x14ac:dyDescent="0.5">
      <c r="A589" t="s">
        <v>23</v>
      </c>
      <c r="B589" t="s">
        <v>25</v>
      </c>
    </row>
    <row r="590" spans="1:2" x14ac:dyDescent="0.5">
      <c r="A590" t="s">
        <v>22</v>
      </c>
      <c r="B590" t="s">
        <v>283</v>
      </c>
    </row>
    <row r="591" spans="1:2" x14ac:dyDescent="0.5">
      <c r="A591" t="s">
        <v>23</v>
      </c>
      <c r="B591" t="s">
        <v>25</v>
      </c>
    </row>
    <row r="592" spans="1:2" x14ac:dyDescent="0.5">
      <c r="A592" t="s">
        <v>22</v>
      </c>
      <c r="B592" t="s">
        <v>284</v>
      </c>
    </row>
    <row r="593" spans="1:2" x14ac:dyDescent="0.5">
      <c r="A593" t="s">
        <v>23</v>
      </c>
      <c r="B593" t="s">
        <v>25</v>
      </c>
    </row>
    <row r="594" spans="1:2" x14ac:dyDescent="0.5">
      <c r="A594" t="s">
        <v>22</v>
      </c>
      <c r="B594" t="s">
        <v>285</v>
      </c>
    </row>
    <row r="595" spans="1:2" x14ac:dyDescent="0.5">
      <c r="A595" t="s">
        <v>23</v>
      </c>
      <c r="B595" t="s">
        <v>25</v>
      </c>
    </row>
    <row r="596" spans="1:2" x14ac:dyDescent="0.5">
      <c r="A596" t="s">
        <v>22</v>
      </c>
      <c r="B596" t="s">
        <v>281</v>
      </c>
    </row>
    <row r="597" spans="1:2" x14ac:dyDescent="0.5">
      <c r="A597" t="s">
        <v>23</v>
      </c>
      <c r="B597" t="s">
        <v>25</v>
      </c>
    </row>
    <row r="598" spans="1:2" x14ac:dyDescent="0.5">
      <c r="A598" t="s">
        <v>22</v>
      </c>
      <c r="B598" t="s">
        <v>145</v>
      </c>
    </row>
    <row r="599" spans="1:2" x14ac:dyDescent="0.5">
      <c r="A599" t="s">
        <v>23</v>
      </c>
      <c r="B599" t="s">
        <v>25</v>
      </c>
    </row>
    <row r="600" spans="1:2" x14ac:dyDescent="0.5">
      <c r="A600" t="s">
        <v>22</v>
      </c>
      <c r="B600" t="s">
        <v>286</v>
      </c>
    </row>
    <row r="601" spans="1:2" x14ac:dyDescent="0.5">
      <c r="A601" t="s">
        <v>23</v>
      </c>
      <c r="B601" t="s">
        <v>27</v>
      </c>
    </row>
    <row r="602" spans="1:2" x14ac:dyDescent="0.5">
      <c r="A602" t="s">
        <v>22</v>
      </c>
      <c r="B602" t="s">
        <v>287</v>
      </c>
    </row>
    <row r="603" spans="1:2" x14ac:dyDescent="0.5">
      <c r="A603" t="s">
        <v>23</v>
      </c>
      <c r="B603" t="s">
        <v>25</v>
      </c>
    </row>
    <row r="604" spans="1:2" x14ac:dyDescent="0.5">
      <c r="A604" t="s">
        <v>22</v>
      </c>
      <c r="B604" t="s">
        <v>288</v>
      </c>
    </row>
    <row r="605" spans="1:2" x14ac:dyDescent="0.5">
      <c r="A605" t="s">
        <v>23</v>
      </c>
      <c r="B605" t="s">
        <v>25</v>
      </c>
    </row>
    <row r="606" spans="1:2" x14ac:dyDescent="0.5">
      <c r="A606" t="s">
        <v>22</v>
      </c>
      <c r="B606" t="s">
        <v>289</v>
      </c>
    </row>
    <row r="607" spans="1:2" x14ac:dyDescent="0.5">
      <c r="A607" t="s">
        <v>23</v>
      </c>
      <c r="B607" t="s">
        <v>25</v>
      </c>
    </row>
    <row r="608" spans="1:2" x14ac:dyDescent="0.5">
      <c r="A608" t="s">
        <v>22</v>
      </c>
      <c r="B608" t="s">
        <v>223</v>
      </c>
    </row>
    <row r="609" spans="1:2" x14ac:dyDescent="0.5">
      <c r="A609" t="s">
        <v>23</v>
      </c>
      <c r="B609" t="s">
        <v>25</v>
      </c>
    </row>
    <row r="610" spans="1:2" x14ac:dyDescent="0.5">
      <c r="A610" t="s">
        <v>22</v>
      </c>
      <c r="B610" t="s">
        <v>290</v>
      </c>
    </row>
    <row r="611" spans="1:2" x14ac:dyDescent="0.5">
      <c r="A611" t="s">
        <v>23</v>
      </c>
      <c r="B611" t="s">
        <v>25</v>
      </c>
    </row>
    <row r="612" spans="1:2" x14ac:dyDescent="0.5">
      <c r="A612" t="s">
        <v>22</v>
      </c>
      <c r="B612" t="s">
        <v>291</v>
      </c>
    </row>
    <row r="613" spans="1:2" x14ac:dyDescent="0.5">
      <c r="A613" t="s">
        <v>23</v>
      </c>
      <c r="B613" t="s">
        <v>25</v>
      </c>
    </row>
    <row r="614" spans="1:2" x14ac:dyDescent="0.5">
      <c r="A614" t="s">
        <v>22</v>
      </c>
      <c r="B614" t="s">
        <v>292</v>
      </c>
    </row>
    <row r="615" spans="1:2" x14ac:dyDescent="0.5">
      <c r="A615" t="s">
        <v>23</v>
      </c>
      <c r="B615" t="s">
        <v>25</v>
      </c>
    </row>
    <row r="616" spans="1:2" x14ac:dyDescent="0.5">
      <c r="A616" t="s">
        <v>22</v>
      </c>
      <c r="B616" t="s">
        <v>293</v>
      </c>
    </row>
    <row r="617" spans="1:2" x14ac:dyDescent="0.5">
      <c r="A617" t="s">
        <v>23</v>
      </c>
      <c r="B617" t="s">
        <v>25</v>
      </c>
    </row>
    <row r="618" spans="1:2" x14ac:dyDescent="0.5">
      <c r="A618" t="s">
        <v>22</v>
      </c>
      <c r="B618" t="s">
        <v>294</v>
      </c>
    </row>
    <row r="619" spans="1:2" x14ac:dyDescent="0.5">
      <c r="A619" t="s">
        <v>23</v>
      </c>
      <c r="B619" t="s">
        <v>25</v>
      </c>
    </row>
    <row r="620" spans="1:2" x14ac:dyDescent="0.5">
      <c r="A620" t="s">
        <v>22</v>
      </c>
      <c r="B620" t="s">
        <v>295</v>
      </c>
    </row>
    <row r="621" spans="1:2" x14ac:dyDescent="0.5">
      <c r="A621" t="s">
        <v>23</v>
      </c>
      <c r="B621" t="s">
        <v>25</v>
      </c>
    </row>
    <row r="622" spans="1:2" x14ac:dyDescent="0.5">
      <c r="A622" t="s">
        <v>22</v>
      </c>
      <c r="B622" t="s">
        <v>296</v>
      </c>
    </row>
    <row r="623" spans="1:2" x14ac:dyDescent="0.5">
      <c r="A623" t="s">
        <v>23</v>
      </c>
      <c r="B623" t="s">
        <v>28</v>
      </c>
    </row>
    <row r="624" spans="1:2" x14ac:dyDescent="0.5">
      <c r="A624" t="s">
        <v>22</v>
      </c>
      <c r="B624" t="s">
        <v>297</v>
      </c>
    </row>
    <row r="625" spans="1:2" x14ac:dyDescent="0.5">
      <c r="A625" t="s">
        <v>23</v>
      </c>
      <c r="B625" t="s">
        <v>25</v>
      </c>
    </row>
    <row r="626" spans="1:2" x14ac:dyDescent="0.5">
      <c r="A626" t="s">
        <v>22</v>
      </c>
      <c r="B626" t="s">
        <v>298</v>
      </c>
    </row>
    <row r="627" spans="1:2" x14ac:dyDescent="0.5">
      <c r="A627" t="s">
        <v>23</v>
      </c>
      <c r="B627" t="s">
        <v>25</v>
      </c>
    </row>
    <row r="628" spans="1:2" x14ac:dyDescent="0.5">
      <c r="A628" t="s">
        <v>22</v>
      </c>
      <c r="B628" t="s">
        <v>299</v>
      </c>
    </row>
    <row r="629" spans="1:2" x14ac:dyDescent="0.5">
      <c r="A629" t="s">
        <v>23</v>
      </c>
      <c r="B629" t="s">
        <v>25</v>
      </c>
    </row>
    <row r="630" spans="1:2" x14ac:dyDescent="0.5">
      <c r="A630" t="s">
        <v>22</v>
      </c>
      <c r="B630" t="s">
        <v>300</v>
      </c>
    </row>
    <row r="631" spans="1:2" x14ac:dyDescent="0.5">
      <c r="A631" t="s">
        <v>23</v>
      </c>
      <c r="B631" t="s">
        <v>25</v>
      </c>
    </row>
    <row r="632" spans="1:2" x14ac:dyDescent="0.5">
      <c r="A632" t="s">
        <v>22</v>
      </c>
      <c r="B632" t="s">
        <v>275</v>
      </c>
    </row>
    <row r="633" spans="1:2" x14ac:dyDescent="0.5">
      <c r="A633" t="s">
        <v>23</v>
      </c>
      <c r="B633" t="s">
        <v>25</v>
      </c>
    </row>
    <row r="634" spans="1:2" x14ac:dyDescent="0.5">
      <c r="A634" t="s">
        <v>22</v>
      </c>
      <c r="B634" t="s">
        <v>91</v>
      </c>
    </row>
    <row r="635" spans="1:2" x14ac:dyDescent="0.5">
      <c r="A635" t="s">
        <v>23</v>
      </c>
      <c r="B635" t="s">
        <v>25</v>
      </c>
    </row>
    <row r="636" spans="1:2" x14ac:dyDescent="0.5">
      <c r="A636" t="s">
        <v>22</v>
      </c>
      <c r="B636" t="s">
        <v>301</v>
      </c>
    </row>
    <row r="637" spans="1:2" x14ac:dyDescent="0.5">
      <c r="A637" t="s">
        <v>23</v>
      </c>
      <c r="B637" t="s">
        <v>25</v>
      </c>
    </row>
    <row r="638" spans="1:2" x14ac:dyDescent="0.5">
      <c r="A638" t="s">
        <v>22</v>
      </c>
      <c r="B638" t="s">
        <v>302</v>
      </c>
    </row>
    <row r="639" spans="1:2" x14ac:dyDescent="0.5">
      <c r="A639" t="s">
        <v>23</v>
      </c>
      <c r="B639" t="s">
        <v>25</v>
      </c>
    </row>
    <row r="640" spans="1:2" x14ac:dyDescent="0.5">
      <c r="A640" t="s">
        <v>22</v>
      </c>
      <c r="B640" t="s">
        <v>303</v>
      </c>
    </row>
    <row r="641" spans="1:2" x14ac:dyDescent="0.5">
      <c r="A641" t="s">
        <v>23</v>
      </c>
      <c r="B641" t="s">
        <v>25</v>
      </c>
    </row>
    <row r="642" spans="1:2" x14ac:dyDescent="0.5">
      <c r="A642" t="s">
        <v>22</v>
      </c>
      <c r="B642" t="s">
        <v>304</v>
      </c>
    </row>
    <row r="643" spans="1:2" x14ac:dyDescent="0.5">
      <c r="A643" t="s">
        <v>23</v>
      </c>
      <c r="B643" t="s">
        <v>25</v>
      </c>
    </row>
    <row r="644" spans="1:2" x14ac:dyDescent="0.5">
      <c r="A644" t="s">
        <v>22</v>
      </c>
      <c r="B644" t="s">
        <v>305</v>
      </c>
    </row>
    <row r="645" spans="1:2" x14ac:dyDescent="0.5">
      <c r="A645" t="s">
        <v>23</v>
      </c>
      <c r="B645" t="s">
        <v>27</v>
      </c>
    </row>
    <row r="646" spans="1:2" x14ac:dyDescent="0.5">
      <c r="A646" t="s">
        <v>22</v>
      </c>
      <c r="B646" t="s">
        <v>225</v>
      </c>
    </row>
    <row r="647" spans="1:2" x14ac:dyDescent="0.5">
      <c r="A647" t="s">
        <v>23</v>
      </c>
      <c r="B647" t="s">
        <v>25</v>
      </c>
    </row>
    <row r="648" spans="1:2" x14ac:dyDescent="0.5">
      <c r="A648" t="s">
        <v>22</v>
      </c>
      <c r="B648" t="s">
        <v>306</v>
      </c>
    </row>
    <row r="649" spans="1:2" x14ac:dyDescent="0.5">
      <c r="A649" t="s">
        <v>23</v>
      </c>
      <c r="B649" t="s">
        <v>25</v>
      </c>
    </row>
    <row r="650" spans="1:2" x14ac:dyDescent="0.5">
      <c r="A650" t="s">
        <v>22</v>
      </c>
      <c r="B650" t="s">
        <v>307</v>
      </c>
    </row>
    <row r="651" spans="1:2" x14ac:dyDescent="0.5">
      <c r="A651" t="s">
        <v>23</v>
      </c>
      <c r="B651" t="s">
        <v>25</v>
      </c>
    </row>
    <row r="652" spans="1:2" x14ac:dyDescent="0.5">
      <c r="A652" t="s">
        <v>22</v>
      </c>
      <c r="B652" t="s">
        <v>308</v>
      </c>
    </row>
    <row r="653" spans="1:2" x14ac:dyDescent="0.5">
      <c r="A653" t="s">
        <v>23</v>
      </c>
      <c r="B653" t="s">
        <v>25</v>
      </c>
    </row>
    <row r="654" spans="1:2" x14ac:dyDescent="0.5">
      <c r="A654" t="s">
        <v>22</v>
      </c>
      <c r="B654" t="s">
        <v>309</v>
      </c>
    </row>
    <row r="655" spans="1:2" x14ac:dyDescent="0.5">
      <c r="A655" t="s">
        <v>23</v>
      </c>
      <c r="B655" t="s">
        <v>25</v>
      </c>
    </row>
    <row r="656" spans="1:2" x14ac:dyDescent="0.5">
      <c r="A656" t="s">
        <v>22</v>
      </c>
      <c r="B656" t="s">
        <v>310</v>
      </c>
    </row>
    <row r="657" spans="1:2" x14ac:dyDescent="0.5">
      <c r="A657" t="s">
        <v>23</v>
      </c>
      <c r="B657" t="s">
        <v>25</v>
      </c>
    </row>
    <row r="658" spans="1:2" x14ac:dyDescent="0.5">
      <c r="A658" t="s">
        <v>22</v>
      </c>
      <c r="B658" t="s">
        <v>63</v>
      </c>
    </row>
    <row r="659" spans="1:2" x14ac:dyDescent="0.5">
      <c r="A659" t="s">
        <v>23</v>
      </c>
      <c r="B659" t="s">
        <v>25</v>
      </c>
    </row>
    <row r="660" spans="1:2" x14ac:dyDescent="0.5">
      <c r="A660" t="s">
        <v>22</v>
      </c>
      <c r="B660" t="s">
        <v>311</v>
      </c>
    </row>
    <row r="661" spans="1:2" x14ac:dyDescent="0.5">
      <c r="A661" t="s">
        <v>23</v>
      </c>
      <c r="B661" t="s">
        <v>25</v>
      </c>
    </row>
    <row r="662" spans="1:2" x14ac:dyDescent="0.5">
      <c r="A662" t="s">
        <v>22</v>
      </c>
      <c r="B662" t="s">
        <v>302</v>
      </c>
    </row>
    <row r="663" spans="1:2" x14ac:dyDescent="0.5">
      <c r="A663" t="s">
        <v>23</v>
      </c>
      <c r="B663" t="s">
        <v>25</v>
      </c>
    </row>
    <row r="664" spans="1:2" x14ac:dyDescent="0.5">
      <c r="A664" t="s">
        <v>22</v>
      </c>
      <c r="B664" t="s">
        <v>312</v>
      </c>
    </row>
    <row r="665" spans="1:2" x14ac:dyDescent="0.5">
      <c r="A665" t="s">
        <v>23</v>
      </c>
      <c r="B665" t="s">
        <v>25</v>
      </c>
    </row>
    <row r="666" spans="1:2" x14ac:dyDescent="0.5">
      <c r="A666" t="s">
        <v>22</v>
      </c>
      <c r="B666" t="s">
        <v>145</v>
      </c>
    </row>
    <row r="667" spans="1:2" x14ac:dyDescent="0.5">
      <c r="A667" t="s">
        <v>23</v>
      </c>
      <c r="B667" t="s">
        <v>27</v>
      </c>
    </row>
    <row r="668" spans="1:2" x14ac:dyDescent="0.5">
      <c r="A668" t="s">
        <v>22</v>
      </c>
      <c r="B668" t="s">
        <v>313</v>
      </c>
    </row>
    <row r="669" spans="1:2" x14ac:dyDescent="0.5">
      <c r="A669" t="s">
        <v>23</v>
      </c>
      <c r="B669" t="s">
        <v>25</v>
      </c>
    </row>
    <row r="670" spans="1:2" x14ac:dyDescent="0.5">
      <c r="A670" t="s">
        <v>22</v>
      </c>
      <c r="B670" t="s">
        <v>314</v>
      </c>
    </row>
    <row r="671" spans="1:2" x14ac:dyDescent="0.5">
      <c r="A671" t="s">
        <v>23</v>
      </c>
      <c r="B671" t="s">
        <v>25</v>
      </c>
    </row>
    <row r="672" spans="1:2" x14ac:dyDescent="0.5">
      <c r="A672" t="s">
        <v>22</v>
      </c>
      <c r="B672" t="s">
        <v>315</v>
      </c>
    </row>
    <row r="673" spans="1:2" x14ac:dyDescent="0.5">
      <c r="A673" t="s">
        <v>23</v>
      </c>
      <c r="B673" t="s">
        <v>25</v>
      </c>
    </row>
    <row r="674" spans="1:2" x14ac:dyDescent="0.5">
      <c r="A674" t="s">
        <v>22</v>
      </c>
      <c r="B674" t="s">
        <v>316</v>
      </c>
    </row>
    <row r="675" spans="1:2" x14ac:dyDescent="0.5">
      <c r="A675" t="s">
        <v>23</v>
      </c>
      <c r="B675" t="s">
        <v>25</v>
      </c>
    </row>
    <row r="676" spans="1:2" x14ac:dyDescent="0.5">
      <c r="A676" t="s">
        <v>22</v>
      </c>
      <c r="B676" t="s">
        <v>268</v>
      </c>
    </row>
    <row r="677" spans="1:2" x14ac:dyDescent="0.5">
      <c r="A677" t="s">
        <v>23</v>
      </c>
      <c r="B677" t="s">
        <v>25</v>
      </c>
    </row>
    <row r="678" spans="1:2" x14ac:dyDescent="0.5">
      <c r="A678" t="s">
        <v>22</v>
      </c>
      <c r="B678" t="s">
        <v>92</v>
      </c>
    </row>
    <row r="679" spans="1:2" x14ac:dyDescent="0.5">
      <c r="A679" t="s">
        <v>23</v>
      </c>
      <c r="B679" t="s">
        <v>25</v>
      </c>
    </row>
    <row r="680" spans="1:2" x14ac:dyDescent="0.5">
      <c r="A680" t="s">
        <v>22</v>
      </c>
      <c r="B680" t="s">
        <v>296</v>
      </c>
    </row>
    <row r="681" spans="1:2" x14ac:dyDescent="0.5">
      <c r="A681" t="s">
        <v>23</v>
      </c>
      <c r="B681" t="s">
        <v>25</v>
      </c>
    </row>
    <row r="682" spans="1:2" x14ac:dyDescent="0.5">
      <c r="A682" t="s">
        <v>22</v>
      </c>
      <c r="B682" t="s">
        <v>317</v>
      </c>
    </row>
    <row r="683" spans="1:2" x14ac:dyDescent="0.5">
      <c r="A683" t="s">
        <v>23</v>
      </c>
      <c r="B683" t="s">
        <v>25</v>
      </c>
    </row>
    <row r="684" spans="1:2" x14ac:dyDescent="0.5">
      <c r="A684" t="s">
        <v>22</v>
      </c>
      <c r="B684" t="s">
        <v>318</v>
      </c>
    </row>
    <row r="685" spans="1:2" x14ac:dyDescent="0.5">
      <c r="A685" t="s">
        <v>23</v>
      </c>
      <c r="B685" t="s">
        <v>25</v>
      </c>
    </row>
    <row r="686" spans="1:2" x14ac:dyDescent="0.5">
      <c r="A686" t="s">
        <v>22</v>
      </c>
      <c r="B686" t="s">
        <v>280</v>
      </c>
    </row>
    <row r="687" spans="1:2" x14ac:dyDescent="0.5">
      <c r="A687" t="s">
        <v>23</v>
      </c>
      <c r="B687" t="s">
        <v>25</v>
      </c>
    </row>
    <row r="688" spans="1:2" x14ac:dyDescent="0.5">
      <c r="A688" t="s">
        <v>22</v>
      </c>
      <c r="B688" t="s">
        <v>293</v>
      </c>
    </row>
    <row r="689" spans="1:2" x14ac:dyDescent="0.5">
      <c r="A689" t="s">
        <v>23</v>
      </c>
      <c r="B689" t="s">
        <v>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0 b 7 e f 5 - 0 d d 3 - 4 a b 2 - b 7 3 6 - 5 e 3 d b 3 c 4 5 7 b 4 "   x m l n s = " h t t p : / / s c h e m a s . m i c r o s o f t . c o m / D a t a M a s h u p " > A A A A A D o E A A B Q S w M E F A A C A A g A r Z p h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t m m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p h V 8 G z U U A 1 A Q A A w Q M A A B M A H A B G b 3 J t d W x h c y 9 T Z W N 0 a W 9 u M S 5 t I K I Y A C i g F A A A A A A A A A A A A A A A A A A A A A A A A A A A A K 2 S Q U v D Q B C F 7 4 H 8 h 2 W 9 p B A C 1 c a L 9 C B R w Y N 6 S L R I 6 W G b j C Z 0 s 1 s m s 9 I S + t / d N N G i T S 6 l e 1 m Y b 3 f e Y 9 5 U k F K h F Y v b e 3 z j O q 5 T 5 Q I h Y 4 l Y S h i z K Z N A r s P s i b X B F G z l f p O C D C K D C I p m G l d L r V f e q J 4 / i x K m v P 3 J F 7 t 5 p B X Z J w u / b X D B o 1 y o z 6 b 5 d g 3 c d t o / D R I U q v r Q W E Z a m l I 1 s P J a N b + u + T s I 5 D 5 7 V H Q 9 C R q 4 8 1 n N k 9 x g l Y n t M X n A o r c e C z L Y T 4 z q r T / p / n p i o F 9 6 B p k a Q D 9 + L 4 c M X w 0 7 n g x Z D n t 0 N A n 5 t 7 w b / Q b w q t b F l y Y b Q T v r 6 p B C h 1 4 o B + y g 9 y + x p n + X R q d j J f k t E R Z L Q w 3 n b 0 I a 4 C P X K d S w 5 t G e h S f v W X i + P Y t 0 B q 1 9 n 5 F l j G B D + 5 k 2 5 A 7 k P t Y D O e d Y T 5 z j N 1 B L A Q I t A B Q A A g A I A K 2 a Y V d o R J S M o w A A A P Y A A A A S A A A A A A A A A A A A A A A A A A A A A A B D b 2 5 m a W c v U G F j a 2 F n Z S 5 4 b W x Q S w E C L Q A U A A I A C A C t m m F X D 8 r p q 6 Q A A A D p A A A A E w A A A A A A A A A A A A A A A A D v A A A A W 0 N v b n R l b n R f V H l w Z X N d L n h t b F B L A Q I t A B Q A A g A I A K 2 a Y V f B s 1 F A N Q E A A M E D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F U M j M 6 M j E 6 M j U u N z U 3 M T g w M V o i I C 8 + P E V u d H J 5 I F R 5 c G U 9 I k Z p b G x D b 2 x 1 b W 5 U e X B l c y I g V m F s d W U 9 I n N B d 0 1 H Q X c 9 P S I g L z 4 8 R W 5 0 c n k g V H l w Z T 0 i R m l s b E N v b H V t b k 5 h b W V z I i B W Y W x 1 Z T 0 i c 1 s m c X V v d D t Z Z W F y J n F 1 b 3 Q 7 L C Z x d W 9 0 O 1 R v d G F s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F 1 Z X J 5 S U Q i I F Z h b H V l P S J z Y 2 Y 2 N G I z M 2 M t N G M x N y 0 0 Z W I 5 L T g 1 M j k t Y z I 0 N W I x Y z F j N D g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W W V h c i w w f S Z x d W 9 0 O y w m c X V v d D t T Z W N 0 a W 9 u M S 9 U Y W J s Z T E v Q X V 0 b 1 J l b W 9 2 Z W R D b 2 x 1 b W 5 z M S 5 7 V G 9 0 Y W w s M X 0 m c X V v d D s s J n F 1 b 3 Q 7 U 2 V j d G l v b j E v V G F i b G U x L 0 F 1 d G 9 S Z W 1 v d m V k Q 2 9 s d W 1 u c z E u e 0 F 0 d H J p Y n V 0 Z S w y f S Z x d W 9 0 O y w m c X V v d D t T Z W N 0 a W 9 u M S 9 U Y W J s Z T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1 R v d G F s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I z O j I x O j I 2 L j c 3 N z k 2 M j R a I i A v P j x F b n R y e S B U e X B l P S J G a W x s Q 2 9 s d W 1 u V H l w Z X M i I F Z h b H V l P S J z Q m d Z P S I g L z 4 8 R W 5 0 c n k g V H l w Z T 0 i R m l s b E N v b H V t b k 5 h b W V z I i B W Y W x 1 Z T 0 i c 1 s m c X V v d D t B d H R y a W J 1 d G U m c X V v d D s s J n F 1 b 3 Q 7 V m F s d W U m c X V v d D t d I i A v P j x F b n R y e S B U e X B l P S J G a W x s U 3 R h d H V z I i B W Y W x 1 Z T 0 i c 0 N v b X B s Z X R l I i A v P j x F b n R y e S B U e X B l P S J R d W V y e U l E I i B W Y W x 1 Z T 0 i c z Q 3 M 2 J k Z D J i L W U 3 Y W I t N G Q 0 M S 1 h M W I 1 L T l m N m V i O G Q w Z j U w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F 0 d H J p Y n V 0 Z S w w f S Z x d W 9 0 O y w m c X V v d D t T Z W N 0 a W 9 u M S 9 U Y W J s Z T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1 L 0 F 1 d G 9 S Z W 1 v d m V k Q 2 9 s d W 1 u c z E u e 0 F 0 d H J p Y n V 0 Z S w w f S Z x d W 9 0 O y w m c X V v d D t T Z W N 0 a W 9 u M S 9 U Y W J s Z T U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k O 0 Y q g V 2 S Z b W 4 A 8 R y q m v A A A A A A I A A A A A A B B m A A A A A Q A A I A A A A L J O u t c x e 4 o g 3 4 U v p r c v g b F 1 u A v 2 d j v b 1 g R d S y r f I d R K A A A A A A 6 A A A A A A g A A I A A A A O s U n E s c T O E P q 5 n y U p 0 j 5 H 5 J y Z t 6 y S i 8 + O t Q Q 1 6 n 4 t D 6 U A A A A F G Z s r Z b u 7 B B d J r b 0 D 2 q B g e E F o d q P a T X s N x m x O M A r C P b A b 0 z 1 w F / E a B j G i 5 2 v Z f e A 0 p 9 D B T 9 1 Y G a l w b q / G O D P R E j t 6 Y t Q F q t a c D Y 8 x B 1 u J r U Q A A A A D h O u U I 6 7 W 6 B h U j i 3 L 9 h Y b n W X S y 9 b M c 3 K 9 x c O 5 e r f d S u G u M Q 8 8 c 3 3 E B L / 7 g a S 4 5 W q z A T L s Q j z l v 8 e N Y P g Y m m r b I = < / D a t a M a s h u p > 
</file>

<file path=customXml/itemProps1.xml><?xml version="1.0" encoding="utf-8"?>
<ds:datastoreItem xmlns:ds="http://schemas.openxmlformats.org/officeDocument/2006/customXml" ds:itemID="{3533E432-547B-4718-AB9A-8FA89FBCB7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working</vt:lpstr>
      <vt:lpstr>Table1</vt:lpstr>
      <vt:lpstr>formatted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 Seifert</dc:creator>
  <cp:lastModifiedBy>Rebecca Jo Seifert</cp:lastModifiedBy>
  <dcterms:created xsi:type="dcterms:W3CDTF">2023-11-01T18:32:23Z</dcterms:created>
  <dcterms:modified xsi:type="dcterms:W3CDTF">2023-11-01T23:27:30Z</dcterms:modified>
</cp:coreProperties>
</file>